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CCTG\ACFR\FY24\Employer Supplemental Schedules\GASB 75\"/>
    </mc:Choice>
  </mc:AlternateContent>
  <bookViews>
    <workbookView xWindow="0" yWindow="0" windowWidth="19200" windowHeight="7060" tabRatio="905"/>
  </bookViews>
  <sheets>
    <sheet name="Sched of ER Allocations_State" sheetId="6" r:id="rId1"/>
    <sheet name="Sched of ER Allocations_Teacher" sheetId="7" r:id="rId2"/>
    <sheet name="Sched of OPEB Amts_State" sheetId="8" r:id="rId3"/>
    <sheet name="Sched of OPEB Amts_Teacher" sheetId="9" r:id="rId4"/>
    <sheet name="Sched of On-Behalf Amts" sheetId="5" r:id="rId5"/>
  </sheets>
  <externalReferences>
    <externalReference r:id="rId6"/>
  </externalReferences>
  <definedNames>
    <definedName name="_xlnm._FilterDatabase" localSheetId="4" hidden="1">'Sched of On-Behalf Amts'!$A$12:$I$12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9" l="1"/>
  <c r="Q10" i="9"/>
  <c r="M10" i="9"/>
  <c r="K10" i="9"/>
  <c r="G10" i="9"/>
  <c r="AW8" i="9"/>
  <c r="AW10" i="9" s="1"/>
  <c r="AU8" i="9"/>
  <c r="AU10" i="9" s="1"/>
  <c r="AS8" i="9"/>
  <c r="AS10" i="9" s="1"/>
  <c r="AQ8" i="9"/>
  <c r="AQ10" i="9" s="1"/>
  <c r="AO8" i="9"/>
  <c r="AO10" i="9" s="1"/>
  <c r="AM8" i="9"/>
  <c r="AM10" i="9" s="1"/>
  <c r="AK8" i="9"/>
  <c r="AK10" i="9" s="1"/>
  <c r="AI8" i="9"/>
  <c r="AI10" i="9" s="1"/>
  <c r="AE8" i="9"/>
  <c r="AE10" i="9" s="1"/>
  <c r="AC8" i="9"/>
  <c r="AC10" i="9" s="1"/>
  <c r="AA8" i="9"/>
  <c r="AG8" i="9" s="1"/>
  <c r="AG10" i="9" s="1"/>
  <c r="W8" i="9"/>
  <c r="W10" i="9" s="1"/>
  <c r="U8" i="9"/>
  <c r="S8" i="9"/>
  <c r="Q8" i="9"/>
  <c r="M8" i="9"/>
  <c r="K8" i="9"/>
  <c r="I8" i="9"/>
  <c r="I10" i="9" s="1"/>
  <c r="G8" i="9"/>
  <c r="E8" i="9"/>
  <c r="E10" i="9" s="1"/>
  <c r="AW16" i="8"/>
  <c r="AU16" i="8"/>
  <c r="AS16" i="8"/>
  <c r="AQ16" i="8"/>
  <c r="AO16" i="8"/>
  <c r="AM16" i="8"/>
  <c r="AK16" i="8"/>
  <c r="AI16" i="8"/>
  <c r="AG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E16" i="8"/>
  <c r="Y8" i="9" l="1"/>
  <c r="Y10" i="9" s="1"/>
  <c r="O8" i="9"/>
  <c r="O10" i="9" s="1"/>
  <c r="S10" i="9"/>
  <c r="AA10" i="9"/>
  <c r="G11" i="7"/>
  <c r="E11" i="7"/>
  <c r="G16" i="6"/>
  <c r="E16" i="6"/>
  <c r="I243" i="5" l="1"/>
  <c r="G243" i="5"/>
  <c r="E243" i="5"/>
</calcChain>
</file>

<file path=xl/sharedStrings.xml><?xml version="1.0" encoding="utf-8"?>
<sst xmlns="http://schemas.openxmlformats.org/spreadsheetml/2006/main" count="608" uniqueCount="536">
  <si>
    <t>Maine Public Employees Retirement System</t>
  </si>
  <si>
    <t>Schedule of Employer and Non-Employer Entity Allocations</t>
  </si>
  <si>
    <t>Employer</t>
  </si>
  <si>
    <t>Employer Code</t>
  </si>
  <si>
    <t>Employer Allocation Percentage</t>
  </si>
  <si>
    <t>State of Maine</t>
  </si>
  <si>
    <t>S00ME</t>
  </si>
  <si>
    <t>Maine Dairy &amp; Nutrition Council</t>
  </si>
  <si>
    <t>S00150</t>
  </si>
  <si>
    <t>Maine Potato Board</t>
  </si>
  <si>
    <t>S00151</t>
  </si>
  <si>
    <t>Northern New England Passenger Rail Authority</t>
  </si>
  <si>
    <t>S00154</t>
  </si>
  <si>
    <t>Maine Developmental Disabilities Council</t>
  </si>
  <si>
    <t>S00155</t>
  </si>
  <si>
    <t>MECDHH/Governor Baxter School for the Deaf</t>
  </si>
  <si>
    <t>S00560</t>
  </si>
  <si>
    <t>Maine Community College System</t>
  </si>
  <si>
    <t>SMCCS</t>
  </si>
  <si>
    <t>Total for All Employers and Non-Employer Entity</t>
  </si>
  <si>
    <t>(1) The net OPEB liability and benefit expense-related numbers for the State Employee and Teacher Plan are actuarially determined separately for the State Employee Portion and the Teacher Portion of the Plan.</t>
  </si>
  <si>
    <t>(2) The allocation basis is premiums revenue paid to the Plan in support of retiree benefits.</t>
  </si>
  <si>
    <t>The accompanying notes are an integral part of these Schedules.</t>
  </si>
  <si>
    <t>Schedule of Non-Employer Entity Allocations</t>
  </si>
  <si>
    <t>Total for Non-Employer Entity</t>
  </si>
  <si>
    <t>The accompanying notes are an integral part of these Schedules</t>
  </si>
  <si>
    <t>Deferred Outflows of Resources</t>
  </si>
  <si>
    <t>Deferred Inflows of Resources</t>
  </si>
  <si>
    <t>OPEB Benefits Expense Excluding that Attributable to Employer-Paid Member Contributions</t>
  </si>
  <si>
    <t>Sensitivity</t>
  </si>
  <si>
    <t>Projected Deferred Outflows/(Inflows) to be Recognized in Benefits Expense for the Fiscal Year Ending June 30</t>
  </si>
  <si>
    <t>Net OPEB Liability</t>
  </si>
  <si>
    <t>Difference Between Expected and Actual Experience</t>
  </si>
  <si>
    <t>Net Difference Between Expected and Actual Investment Earnings</t>
  </si>
  <si>
    <t>Changes of Assumptions</t>
  </si>
  <si>
    <t>Total Deferred Outflows of Resources</t>
  </si>
  <si>
    <t>Differences Between Expected and Actual Experience</t>
  </si>
  <si>
    <t>Total Deferred Inflows of Resources</t>
  </si>
  <si>
    <t>Proportionate Share of Allocable Plan Benefits Expense/(Credit)</t>
  </si>
  <si>
    <t>Benefits Expense Related to Specific Liabilities of Individual Employers</t>
  </si>
  <si>
    <t xml:space="preserve">Net Amortization of Deferred Amounts from Changes in Proportion </t>
  </si>
  <si>
    <t>Total Employer Benefits Expense/(Credit) Excluding that Attributable to Employer-Paid Member Contributions</t>
  </si>
  <si>
    <t>Net OPEB Liability @ -1%</t>
  </si>
  <si>
    <t>Net OPEB Liability @ +1%</t>
  </si>
  <si>
    <t>FY2024</t>
  </si>
  <si>
    <t>FY2025</t>
  </si>
  <si>
    <t>FY2026</t>
  </si>
  <si>
    <t>FY2027</t>
  </si>
  <si>
    <t>Thereafter</t>
  </si>
  <si>
    <t>Northern NE Passenger Rail Authority</t>
  </si>
  <si>
    <t>MECDHH/Gov. Baxter School for the Deaf</t>
  </si>
  <si>
    <t>S0999X</t>
  </si>
  <si>
    <t>(1) The net OPEB liability and benefits-related numbers for the State Employee and Teacher Plan are actuarially determined separately for the State Employee Portion and the Teacher Portion of the Plan.</t>
  </si>
  <si>
    <t>(2) Changes in proportion and differences between employer premiums and proportionate share of premiums.</t>
  </si>
  <si>
    <t>(3) Collective Plan totals may not agree due to rounding.</t>
  </si>
  <si>
    <t>Changes in Proportion</t>
  </si>
  <si>
    <t>(2) Collective Plan totals may not agree due to rounding.</t>
  </si>
  <si>
    <t>The accompanying notes are an integral part the Schedules.</t>
  </si>
  <si>
    <t>State Employee, Legislative, Judicial, and Teacher Plan - Teacher Portion</t>
  </si>
  <si>
    <t>Schedule of Allocation of Non-Employer Entity On-Behalf Payments</t>
  </si>
  <si>
    <t>Allocations of:</t>
  </si>
  <si>
    <t>On-Behalf Payments</t>
  </si>
  <si>
    <t>Benefits Expense</t>
  </si>
  <si>
    <t>State of Maine - Non-Employer Contributing Entity</t>
  </si>
  <si>
    <t>Monhegan Plantation School Department</t>
  </si>
  <si>
    <t>T0804</t>
  </si>
  <si>
    <t>CSD No. 13 Deer Isle - Stonington</t>
  </si>
  <si>
    <t>T0913</t>
  </si>
  <si>
    <t>CSD No. 17 Moosabec</t>
  </si>
  <si>
    <t>T0917</t>
  </si>
  <si>
    <t>CSD No. 18 Wells - Ogunquit</t>
  </si>
  <si>
    <t>T0918</t>
  </si>
  <si>
    <t>CSD No. 19 Five Town CSD</t>
  </si>
  <si>
    <t>T0919</t>
  </si>
  <si>
    <t>Erskine Academy</t>
  </si>
  <si>
    <t>TAERS</t>
  </si>
  <si>
    <t>Foxcroft Academy</t>
  </si>
  <si>
    <t>TAFOX</t>
  </si>
  <si>
    <t>Fryeburg Academy</t>
  </si>
  <si>
    <t>TAFRY</t>
  </si>
  <si>
    <t>George Stevens Academy</t>
  </si>
  <si>
    <t>TAGEO</t>
  </si>
  <si>
    <t>Lee Academy</t>
  </si>
  <si>
    <t>TALEE</t>
  </si>
  <si>
    <t>Lincoln Academy</t>
  </si>
  <si>
    <t>TALIN</t>
  </si>
  <si>
    <t>Maine Central Institute</t>
  </si>
  <si>
    <t>TAMCI</t>
  </si>
  <si>
    <t>Thornton Academy</t>
  </si>
  <si>
    <t>TATHO</t>
  </si>
  <si>
    <t>Washington Academy</t>
  </si>
  <si>
    <t>TAWAS</t>
  </si>
  <si>
    <t>Acton School Department</t>
  </si>
  <si>
    <t>TCACT</t>
  </si>
  <si>
    <t>Andover School Department</t>
  </si>
  <si>
    <t>TCAND</t>
  </si>
  <si>
    <t>Athens School Department</t>
  </si>
  <si>
    <t>TCATH</t>
  </si>
  <si>
    <t>Auburn School Department</t>
  </si>
  <si>
    <t>TCAUB</t>
  </si>
  <si>
    <t>Augusta School Department</t>
  </si>
  <si>
    <t>TCAUG</t>
  </si>
  <si>
    <t>Bangor School Department</t>
  </si>
  <si>
    <t>TCBAN</t>
  </si>
  <si>
    <t>Biddeford School Department</t>
  </si>
  <si>
    <t>TCBID</t>
  </si>
  <si>
    <t>Brewer School Department</t>
  </si>
  <si>
    <t>TCBRE</t>
  </si>
  <si>
    <t>Brunswick School Department</t>
  </si>
  <si>
    <t>TCBRU</t>
  </si>
  <si>
    <t>Calais School Department</t>
  </si>
  <si>
    <t>TCCAL</t>
  </si>
  <si>
    <t>Caswell School Department</t>
  </si>
  <si>
    <t>TCCAS</t>
  </si>
  <si>
    <t>Cape Elizabeth School Department</t>
  </si>
  <si>
    <t>TCCEL</t>
  </si>
  <si>
    <t>Chebeague Island School Department</t>
  </si>
  <si>
    <t>TCCHE</t>
  </si>
  <si>
    <t>Cherryfield School Department</t>
  </si>
  <si>
    <t>TCCHR</t>
  </si>
  <si>
    <t>Dayton School Department</t>
  </si>
  <si>
    <t>TCDAY</t>
  </si>
  <si>
    <t>Easton School Department</t>
  </si>
  <si>
    <t>TCEAS</t>
  </si>
  <si>
    <t>Ellsworth School Department</t>
  </si>
  <si>
    <t>TCELL</t>
  </si>
  <si>
    <t>East Millinocket School Department</t>
  </si>
  <si>
    <t>TCEML</t>
  </si>
  <si>
    <t>Eustis School Department</t>
  </si>
  <si>
    <t>TCEUS</t>
  </si>
  <si>
    <t>Falmouth School Department</t>
  </si>
  <si>
    <t>TCFAL</t>
  </si>
  <si>
    <t>Fayette School Department</t>
  </si>
  <si>
    <t>TCFAY</t>
  </si>
  <si>
    <t>Glenburn School Department</t>
  </si>
  <si>
    <t>TCGLE</t>
  </si>
  <si>
    <t>Gorham School Department</t>
  </si>
  <si>
    <t>TCGOR</t>
  </si>
  <si>
    <t>Hancock School Department</t>
  </si>
  <si>
    <t>TCHAN</t>
  </si>
  <si>
    <t>Hermon School Department</t>
  </si>
  <si>
    <t>TCHER</t>
  </si>
  <si>
    <t>Islesboro School Department</t>
  </si>
  <si>
    <t>TCISL</t>
  </si>
  <si>
    <t>Kittery School Department</t>
  </si>
  <si>
    <t>TCKIT</t>
  </si>
  <si>
    <t>Lamoine School Department</t>
  </si>
  <si>
    <t>TCLAM</t>
  </si>
  <si>
    <t>Lewiston School Department</t>
  </si>
  <si>
    <t>TCLEW</t>
  </si>
  <si>
    <t>Lincolnville School Department</t>
  </si>
  <si>
    <t>TCLIN</t>
  </si>
  <si>
    <t>Lisbon School Department</t>
  </si>
  <si>
    <t>TCLIS</t>
  </si>
  <si>
    <t>Limestone Public Schools</t>
  </si>
  <si>
    <t>TCLMS</t>
  </si>
  <si>
    <t>Long Island School Department</t>
  </si>
  <si>
    <t>TCLON</t>
  </si>
  <si>
    <t>Madawaska School Department</t>
  </si>
  <si>
    <t>TCMAD</t>
  </si>
  <si>
    <t>Medway School Department</t>
  </si>
  <si>
    <t>TCMED</t>
  </si>
  <si>
    <t>Millinocket School Department</t>
  </si>
  <si>
    <t>TCMIL</t>
  </si>
  <si>
    <t>Maine Ocean School</t>
  </si>
  <si>
    <t>TCMOS</t>
  </si>
  <si>
    <t>Maine School of Science and Mathematics</t>
  </si>
  <si>
    <t>TCMSM</t>
  </si>
  <si>
    <t>Northport School Department</t>
  </si>
  <si>
    <t>TCNOR</t>
  </si>
  <si>
    <t>Otis School Department</t>
  </si>
  <si>
    <t>TCOTI</t>
  </si>
  <si>
    <t>Portland School Department</t>
  </si>
  <si>
    <t>TCPOR</t>
  </si>
  <si>
    <t>Saco School Department</t>
  </si>
  <si>
    <t>TCSAC</t>
  </si>
  <si>
    <t>Sanford School Department</t>
  </si>
  <si>
    <t>TCSAN</t>
  </si>
  <si>
    <t>Scarborough School Department</t>
  </si>
  <si>
    <t>TCSCA</t>
  </si>
  <si>
    <t>Sebago Public Schools</t>
  </si>
  <si>
    <t>TCSEB</t>
  </si>
  <si>
    <t>South Portland School Department</t>
  </si>
  <si>
    <t>TCSPO</t>
  </si>
  <si>
    <t>Saint George Municipal School Unit</t>
  </si>
  <si>
    <t>TCSTG</t>
  </si>
  <si>
    <t>Veazie School Department</t>
  </si>
  <si>
    <t>TCVEA</t>
  </si>
  <si>
    <t>West Bath School Department</t>
  </si>
  <si>
    <t>TCWBA</t>
  </si>
  <si>
    <t>Westbrook School Department</t>
  </si>
  <si>
    <t>TCWES</t>
  </si>
  <si>
    <t>Winthrop School Department</t>
  </si>
  <si>
    <t>TCWIN</t>
  </si>
  <si>
    <t>Wiscasset School Department</t>
  </si>
  <si>
    <t>TCWIS</t>
  </si>
  <si>
    <t>Yarmouth School Department</t>
  </si>
  <si>
    <t>TCYAR</t>
  </si>
  <si>
    <t>York School Department</t>
  </si>
  <si>
    <t>TCYOR</t>
  </si>
  <si>
    <t>RSU No. 79 - MSAD 1 Presque Isle</t>
  </si>
  <si>
    <t>TD001</t>
  </si>
  <si>
    <t>RSU No. 3 - MSAD 3 Unity</t>
  </si>
  <si>
    <t>TD003</t>
  </si>
  <si>
    <t>MSAD 4 Guilford</t>
  </si>
  <si>
    <t>TD004</t>
  </si>
  <si>
    <t>RSU No. 6 - MSAD 6 Bar Mills</t>
  </si>
  <si>
    <t>TD006</t>
  </si>
  <si>
    <t>MSAD 7 North Haven</t>
  </si>
  <si>
    <t>TD007</t>
  </si>
  <si>
    <t>MSAD 8 Vinalhaven</t>
  </si>
  <si>
    <t>TD008</t>
  </si>
  <si>
    <t>RSU No. 9 - MSAD 9 Farmington</t>
  </si>
  <si>
    <t>TD009</t>
  </si>
  <si>
    <t>RSU No. 11 - MSAD 11 Gardiner</t>
  </si>
  <si>
    <t>TD011</t>
  </si>
  <si>
    <t>MSAD 12 Jackman</t>
  </si>
  <si>
    <t>TD012</t>
  </si>
  <si>
    <t>MSAD 13 Bingham</t>
  </si>
  <si>
    <t>TD013</t>
  </si>
  <si>
    <t>RSU No. 15 - MSAD 15 Gray</t>
  </si>
  <si>
    <t>TD015</t>
  </si>
  <si>
    <t>RSU No. 17 - MSAD 17 South Paris</t>
  </si>
  <si>
    <t>TD017</t>
  </si>
  <si>
    <t>MSAD 20 Fort Fairfield</t>
  </si>
  <si>
    <t>TD020</t>
  </si>
  <si>
    <t>RSU No. 22 - MSAD 22 Hampden</t>
  </si>
  <si>
    <t>TD022</t>
  </si>
  <si>
    <t>MSAD 23 Carmel</t>
  </si>
  <si>
    <t>TD023</t>
  </si>
  <si>
    <t>MSAD 24 Van Buren</t>
  </si>
  <si>
    <t>TD024</t>
  </si>
  <si>
    <t>MSAD 27 Fort Kent</t>
  </si>
  <si>
    <t>TD027</t>
  </si>
  <si>
    <t>MSAD 28 Camden</t>
  </si>
  <si>
    <t>TD028</t>
  </si>
  <si>
    <t>RSU No. 29 - MSAD 29 Houlton</t>
  </si>
  <si>
    <t>TD029</t>
  </si>
  <si>
    <t>MSAD 32 Ashland</t>
  </si>
  <si>
    <t>TD032</t>
  </si>
  <si>
    <t>MSAD 33 Saint Agatha</t>
  </si>
  <si>
    <t>TD033</t>
  </si>
  <si>
    <t>RSU No. 35 - MSAD 35 Eliot</t>
  </si>
  <si>
    <t>TD035</t>
  </si>
  <si>
    <t>MSAD 37 Harrington</t>
  </si>
  <si>
    <t>TD037</t>
  </si>
  <si>
    <t>RSU No. 40 - MSAD 40 Waldoboro</t>
  </si>
  <si>
    <t>TD040</t>
  </si>
  <si>
    <t>MSAD 42 Mars Hill</t>
  </si>
  <si>
    <t>TD042</t>
  </si>
  <si>
    <t>RSU No. 44 - MSAD 44 Bethel</t>
  </si>
  <si>
    <t>TD044</t>
  </si>
  <si>
    <t>MSAD 45 Washburn</t>
  </si>
  <si>
    <t>TD045</t>
  </si>
  <si>
    <t>RSU No. 49 - MSAD 49 Fairfield</t>
  </si>
  <si>
    <t>TD049</t>
  </si>
  <si>
    <t>RSU No. 51 - MSAD 51 Cumberland Center</t>
  </si>
  <si>
    <t>TD051</t>
  </si>
  <si>
    <t>RSU No. 52 - MSAD 52 Turner</t>
  </si>
  <si>
    <t>TD052</t>
  </si>
  <si>
    <t>MSAD 53 Pittsfield</t>
  </si>
  <si>
    <t>TD053</t>
  </si>
  <si>
    <t>RSU No. 54 - MSAD 54 Skowhegan</t>
  </si>
  <si>
    <t>TD054</t>
  </si>
  <si>
    <t>RSU No. 55 - MSAD 55 Cornish</t>
  </si>
  <si>
    <t>TD055</t>
  </si>
  <si>
    <t>RSU No. 57 - MSAD 57 Waterboro</t>
  </si>
  <si>
    <t>TD057</t>
  </si>
  <si>
    <t>MSAD 58 Kingfield</t>
  </si>
  <si>
    <t>TD058</t>
  </si>
  <si>
    <t>MSAD 59 Madison</t>
  </si>
  <si>
    <t>TD059</t>
  </si>
  <si>
    <t>RSU No. 60 - MSAD 60 North Berwick</t>
  </si>
  <si>
    <t>TD060</t>
  </si>
  <si>
    <t>RSU No. 61 - MSAD 61 Bridgton</t>
  </si>
  <si>
    <t>TD061</t>
  </si>
  <si>
    <t>RSU No. 64 - MSAD 64 East Corinth</t>
  </si>
  <si>
    <t>TD064</t>
  </si>
  <si>
    <t>MSAD 65 Matinicus</t>
  </si>
  <si>
    <t>TD065</t>
  </si>
  <si>
    <t>RSU No. 67 - MSAD 67 Lincoln</t>
  </si>
  <si>
    <t>TD067</t>
  </si>
  <si>
    <t>MSAD 68 Dover-Foxcroft</t>
  </si>
  <si>
    <t>TD068</t>
  </si>
  <si>
    <t>RSU No. 72 - MSAD 72 Fryeburg</t>
  </si>
  <si>
    <t>TD072</t>
  </si>
  <si>
    <t>MSAD 74 North Anson</t>
  </si>
  <si>
    <t>TD074</t>
  </si>
  <si>
    <t>RSU No. 75 - MSAD 75 Topsham</t>
  </si>
  <si>
    <t>TD075</t>
  </si>
  <si>
    <t>Pleasant Point School</t>
  </si>
  <si>
    <t>TIE001</t>
  </si>
  <si>
    <t>Indian Township</t>
  </si>
  <si>
    <t>TIE002</t>
  </si>
  <si>
    <t>Indian Island</t>
  </si>
  <si>
    <t>TIE003</t>
  </si>
  <si>
    <t>Maine Indian Education</t>
  </si>
  <si>
    <t>TIE004</t>
  </si>
  <si>
    <t>Region No. 2 Southern Aroostook County</t>
  </si>
  <si>
    <t>TR002</t>
  </si>
  <si>
    <t>Region No. 3 Northern Penobscot County</t>
  </si>
  <si>
    <t>TR003</t>
  </si>
  <si>
    <t>Region No. 4 United Technologies Center</t>
  </si>
  <si>
    <t>TR004</t>
  </si>
  <si>
    <t>Region No. 7 Waldo County</t>
  </si>
  <si>
    <t>TR007</t>
  </si>
  <si>
    <t>Mid-Coast School of Technology – Region 8</t>
  </si>
  <si>
    <t>TR008</t>
  </si>
  <si>
    <t>Region No. 9 School of Applied Technology</t>
  </si>
  <si>
    <t>TR009</t>
  </si>
  <si>
    <t>Region No. 10 Cumberland Sagadahoc County</t>
  </si>
  <si>
    <t>TR010</t>
  </si>
  <si>
    <t>Oxford Hill Technical School 11</t>
  </si>
  <si>
    <t>TR011</t>
  </si>
  <si>
    <t>Regional School Unit No. 1</t>
  </si>
  <si>
    <t>TS001</t>
  </si>
  <si>
    <t>Regional School Unit No. 2</t>
  </si>
  <si>
    <t>TS002</t>
  </si>
  <si>
    <t>Regional School Unit No. 4</t>
  </si>
  <si>
    <t>TS004</t>
  </si>
  <si>
    <t>Regional School Unit No. 5</t>
  </si>
  <si>
    <t>TS005</t>
  </si>
  <si>
    <t>Regional School Unit No. 10</t>
  </si>
  <si>
    <t>TS010</t>
  </si>
  <si>
    <t>Regional School Unit No. 12</t>
  </si>
  <si>
    <t>TS012</t>
  </si>
  <si>
    <t>Regional School Unit No. 13</t>
  </si>
  <si>
    <t>TS013</t>
  </si>
  <si>
    <t>Regional School Unit No. 14</t>
  </si>
  <si>
    <t>TS014</t>
  </si>
  <si>
    <t>Regional School Unit No. 16</t>
  </si>
  <si>
    <t>TS016</t>
  </si>
  <si>
    <t>Regional School Unit No. 18</t>
  </si>
  <si>
    <t>TS018</t>
  </si>
  <si>
    <t>Regional School Unit No. 19</t>
  </si>
  <si>
    <t>TS019</t>
  </si>
  <si>
    <t>Regional School Unit No. 20</t>
  </si>
  <si>
    <t>TS020</t>
  </si>
  <si>
    <t>Regional School Unit No. 21</t>
  </si>
  <si>
    <t>TS021</t>
  </si>
  <si>
    <t>Regional School Unit No. 23</t>
  </si>
  <si>
    <t>TS023</t>
  </si>
  <si>
    <t>Regional School Unit No. 24</t>
  </si>
  <si>
    <t>TS024</t>
  </si>
  <si>
    <t>Regional School Unit No. 25</t>
  </si>
  <si>
    <t>TS025</t>
  </si>
  <si>
    <t>Regional School Unit No. 26</t>
  </si>
  <si>
    <t>TS026</t>
  </si>
  <si>
    <t>Regional School Unit No. 34</t>
  </si>
  <si>
    <t>TS034</t>
  </si>
  <si>
    <t>Regional School Unit No. 38</t>
  </si>
  <si>
    <t>TS038</t>
  </si>
  <si>
    <t>Regional School Unit No. 39</t>
  </si>
  <si>
    <t>TS039</t>
  </si>
  <si>
    <t>Regional School Unit No. 50</t>
  </si>
  <si>
    <t>TS050</t>
  </si>
  <si>
    <t>Regional School Unit No. 56</t>
  </si>
  <si>
    <t>TS056</t>
  </si>
  <si>
    <t>Regional School Unit No. 71</t>
  </si>
  <si>
    <t>TS071</t>
  </si>
  <si>
    <t>Regional School Unit No. 73</t>
  </si>
  <si>
    <t>TS073</t>
  </si>
  <si>
    <t>Regional School Unit No. 78</t>
  </si>
  <si>
    <t>TS078</t>
  </si>
  <si>
    <t>Regional School Unit No. 79</t>
  </si>
  <si>
    <t>TS089</t>
  </si>
  <si>
    <t>AOS No. 43 Central Office</t>
  </si>
  <si>
    <t>TT043</t>
  </si>
  <si>
    <t>AOS No. 43 Howland</t>
  </si>
  <si>
    <t>TT0431</t>
  </si>
  <si>
    <t>AOS No. 43 Milo</t>
  </si>
  <si>
    <t>TT0432</t>
  </si>
  <si>
    <t>AOS No. 47 Central Office</t>
  </si>
  <si>
    <t>TT047</t>
  </si>
  <si>
    <t>AOS No. 47 Orrington</t>
  </si>
  <si>
    <t>TT0471</t>
  </si>
  <si>
    <t>AOS No. 47 Dedham</t>
  </si>
  <si>
    <t>TT0472</t>
  </si>
  <si>
    <t>Regional School Unit No. 70 / MSAD 70</t>
  </si>
  <si>
    <t>TT0481</t>
  </si>
  <si>
    <t>Regional School Unit No. 84 / MSAD14</t>
  </si>
  <si>
    <t>TT0482</t>
  </si>
  <si>
    <t>AOS No. 77 Central Office</t>
  </si>
  <si>
    <t>TT077</t>
  </si>
  <si>
    <t>AOS No. 77 Lubec</t>
  </si>
  <si>
    <t>TT0771</t>
  </si>
  <si>
    <t>AOS No. 77 Charlotte</t>
  </si>
  <si>
    <t>TT0772</t>
  </si>
  <si>
    <t>AOS No. 77 Eastport</t>
  </si>
  <si>
    <t>TT0773</t>
  </si>
  <si>
    <t>AOS No. 77 Pembroke</t>
  </si>
  <si>
    <t>TT0774</t>
  </si>
  <si>
    <t>AOS No. 77 Perry</t>
  </si>
  <si>
    <t>TT0775</t>
  </si>
  <si>
    <t>AOS No. 77 Alexander</t>
  </si>
  <si>
    <t>TT0776</t>
  </si>
  <si>
    <t>AOS No. 81 Central Office</t>
  </si>
  <si>
    <t>TT081</t>
  </si>
  <si>
    <t>AOS No. 81 Holden</t>
  </si>
  <si>
    <t>TT0811</t>
  </si>
  <si>
    <t>AOS No. 81 CSD 8</t>
  </si>
  <si>
    <t>TT0812</t>
  </si>
  <si>
    <t>AOS No. 90 Central Office</t>
  </si>
  <si>
    <t>TT090</t>
  </si>
  <si>
    <t>AOS No. 90 Lee</t>
  </si>
  <si>
    <t>TT0901</t>
  </si>
  <si>
    <t xml:space="preserve">AOS No. 90 East Range </t>
  </si>
  <si>
    <t>TT0902</t>
  </si>
  <si>
    <t>AOS No. 90 Baileyville</t>
  </si>
  <si>
    <t>TT0903</t>
  </si>
  <si>
    <t>AOS No. 90 Princeton</t>
  </si>
  <si>
    <t>TT0904</t>
  </si>
  <si>
    <t>AOS No. 91 Central Office</t>
  </si>
  <si>
    <t>TT091</t>
  </si>
  <si>
    <t>AOS No. 91 Mount Desert Island High School</t>
  </si>
  <si>
    <t>TT0911</t>
  </si>
  <si>
    <t>AOS No. 91 Bar Harbor</t>
  </si>
  <si>
    <t>TT0912</t>
  </si>
  <si>
    <t>AOS No. 91 Cranberry Isle</t>
  </si>
  <si>
    <t>TT0913</t>
  </si>
  <si>
    <t>AOS No. 91 Frenchboro</t>
  </si>
  <si>
    <t>TT0914</t>
  </si>
  <si>
    <t>AOS No. 91 Mt Desert</t>
  </si>
  <si>
    <t>TT0915</t>
  </si>
  <si>
    <t>AOS No. 91 Southwest Harbor</t>
  </si>
  <si>
    <t>TT0916</t>
  </si>
  <si>
    <t>AOS No. 91 Tremont</t>
  </si>
  <si>
    <t>TT0917</t>
  </si>
  <si>
    <t>AOS No. 91 Swans Island</t>
  </si>
  <si>
    <t>TT0918</t>
  </si>
  <si>
    <t>AOS No. 91 Trenton</t>
  </si>
  <si>
    <t>TT0919</t>
  </si>
  <si>
    <t>AOS No. 92 Central Office</t>
  </si>
  <si>
    <t>TT092</t>
  </si>
  <si>
    <t>AOS No. 92 Waterville</t>
  </si>
  <si>
    <t>TT0921</t>
  </si>
  <si>
    <t>AOS No. 92 Vassalboro</t>
  </si>
  <si>
    <t>TT0922</t>
  </si>
  <si>
    <t>AOS No. 92 Winslow</t>
  </si>
  <si>
    <t>TT0923</t>
  </si>
  <si>
    <t>AOS No. 93 Central Office</t>
  </si>
  <si>
    <t>TT093</t>
  </si>
  <si>
    <t>AOS No. 93 Great Salt Bay</t>
  </si>
  <si>
    <t>TT0931</t>
  </si>
  <si>
    <t>AOS No. 93 Nobleboro</t>
  </si>
  <si>
    <t>TT0932</t>
  </si>
  <si>
    <t>AOS No. 93 Bristol</t>
  </si>
  <si>
    <t>TT0933</t>
  </si>
  <si>
    <t>AOS No. 93 South Bristol</t>
  </si>
  <si>
    <t>TT0934</t>
  </si>
  <si>
    <t>AOS No. 93 Jefferson</t>
  </si>
  <si>
    <t>TT0935</t>
  </si>
  <si>
    <t>AOS No. 94 Central Office</t>
  </si>
  <si>
    <t>TT094</t>
  </si>
  <si>
    <t>AOS No. 94 MSAD 46</t>
  </si>
  <si>
    <t>TT0941</t>
  </si>
  <si>
    <t>AOS No. 94 Harmony</t>
  </si>
  <si>
    <t>TT0942</t>
  </si>
  <si>
    <t>AOS No. 96 Central Office</t>
  </si>
  <si>
    <t>TT096</t>
  </si>
  <si>
    <t>AOS No. 96 East Machias</t>
  </si>
  <si>
    <t>TT096A</t>
  </si>
  <si>
    <t>AOS No. 96 Jonesboro</t>
  </si>
  <si>
    <t>TT096B</t>
  </si>
  <si>
    <t xml:space="preserve">AOS No. 96 Machias </t>
  </si>
  <si>
    <t>TT096C</t>
  </si>
  <si>
    <t>AOS No. 96 Northfield</t>
  </si>
  <si>
    <t>TT096E</t>
  </si>
  <si>
    <t>AOS No. 96 Rogue Bluffs</t>
  </si>
  <si>
    <t>TT096F</t>
  </si>
  <si>
    <t>AOS No. 96 Wesley</t>
  </si>
  <si>
    <t>TT096G</t>
  </si>
  <si>
    <t>AOS No. 96 Cutler</t>
  </si>
  <si>
    <t>TT096I</t>
  </si>
  <si>
    <t>AOS No. 96 Machiasport</t>
  </si>
  <si>
    <t>TT096J</t>
  </si>
  <si>
    <t>AOS No. 96 Whiting</t>
  </si>
  <si>
    <t>TT096K</t>
  </si>
  <si>
    <t>AOS No. 98 Central Office</t>
  </si>
  <si>
    <t>TT098</t>
  </si>
  <si>
    <t>AOS No. 98 Boothbay Harbor</t>
  </si>
  <si>
    <t>TT0981</t>
  </si>
  <si>
    <t>AOS No. 98 Edgecomb</t>
  </si>
  <si>
    <t>TT0982</t>
  </si>
  <si>
    <t>AOS No. 98 Southport</t>
  </si>
  <si>
    <t>TT0983</t>
  </si>
  <si>
    <t>AOS No. 98 Georgetown</t>
  </si>
  <si>
    <t>TT0984</t>
  </si>
  <si>
    <t>Union 60 Greenville</t>
  </si>
  <si>
    <t>TU0601</t>
  </si>
  <si>
    <t>Union 69 Appleton</t>
  </si>
  <si>
    <t>TU0691</t>
  </si>
  <si>
    <t>Union 69 Hope</t>
  </si>
  <si>
    <t>TU0692</t>
  </si>
  <si>
    <t>Union 76 Brooklin</t>
  </si>
  <si>
    <t>TU0761</t>
  </si>
  <si>
    <t>Union 76 Sedgewick</t>
  </si>
  <si>
    <t>TU0762</t>
  </si>
  <si>
    <t>Greenbush School Department</t>
  </si>
  <si>
    <t>TU0903</t>
  </si>
  <si>
    <t>Milford School Department</t>
  </si>
  <si>
    <t>TU0905</t>
  </si>
  <si>
    <t>Union 93 Surry School Department</t>
  </si>
  <si>
    <t>TU0924</t>
  </si>
  <si>
    <t>Union 93 Blue Hill</t>
  </si>
  <si>
    <t>TU0931</t>
  </si>
  <si>
    <t>Union 93 Brooksville</t>
  </si>
  <si>
    <t>TU0932</t>
  </si>
  <si>
    <t>Union 93 Castine</t>
  </si>
  <si>
    <t>TU0933</t>
  </si>
  <si>
    <t>Union 93 Penobscot</t>
  </si>
  <si>
    <t>TU0934</t>
  </si>
  <si>
    <t>Union 103 Beals</t>
  </si>
  <si>
    <t>TU1031</t>
  </si>
  <si>
    <t>Union 103 Jonesport</t>
  </si>
  <si>
    <t>TU1032</t>
  </si>
  <si>
    <t>Union 122 New Sweden</t>
  </si>
  <si>
    <t>TU1221</t>
  </si>
  <si>
    <t>Union 122 Woodland</t>
  </si>
  <si>
    <t>TU1224</t>
  </si>
  <si>
    <t>Total for All Employers</t>
  </si>
  <si>
    <t>State Employee and Teacher Plan - Retiree Group Life Insurance - State Employee Portion(1)</t>
  </si>
  <si>
    <t>Allocation Basis(2)</t>
  </si>
  <si>
    <t>State Employee and Teacher Plan - Retiree Group Life Insurance - Teacher Portion(1)</t>
  </si>
  <si>
    <t>Schedule of OPEB Amounts by Employer and Non-Employer Entity - State Employee and Teacher Plan - State Employee Portion(1)</t>
  </si>
  <si>
    <t>Changes in Proportion(2)</t>
  </si>
  <si>
    <t>FY2028</t>
  </si>
  <si>
    <t>Total for All Employers and Non-Employer Entity(3)</t>
  </si>
  <si>
    <t>Schedule of OPEB Amounts by Non-Employer Entity - State Employee and Teacher Plan - Teacher Portion(1)</t>
  </si>
  <si>
    <t>Total for Non-Employer Entity(2)</t>
  </si>
  <si>
    <t>As of and for the Fiscal Year Ended June 30, 2023 with On-Behalf Payments, Benefits Expense, and</t>
  </si>
  <si>
    <t>For the Year Ended June 30, 2024</t>
  </si>
  <si>
    <t>As of and for the Year Ended June 30, 2024</t>
  </si>
  <si>
    <t>Net OPEB Liability as of June 30, 2024</t>
  </si>
  <si>
    <t>Richmond School Department</t>
  </si>
  <si>
    <t>TCRIC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</si>
</sst>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sz val="10"/>
      <name val="Arial"/>
      <family val="2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b/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0" borderId="1" xfId="0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64" fontId="4" fillId="0" borderId="0" xfId="1" applyNumberFormat="1" applyFont="1" applyFill="1" applyBorder="1"/>
    <xf numFmtId="165" fontId="4" fillId="0" borderId="0" xfId="2" applyNumberFormat="1" applyFont="1" applyFill="1" applyBorder="1"/>
    <xf numFmtId="166" fontId="4" fillId="0" borderId="0" xfId="3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164" fontId="4" fillId="0" borderId="2" xfId="1" applyNumberFormat="1" applyFont="1" applyFill="1" applyBorder="1"/>
    <xf numFmtId="166" fontId="4" fillId="0" borderId="2" xfId="3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165" fontId="4" fillId="0" borderId="3" xfId="2" applyNumberFormat="1" applyFont="1" applyBorder="1"/>
    <xf numFmtId="164" fontId="4" fillId="0" borderId="0" xfId="1" applyNumberFormat="1" applyFont="1" applyBorder="1"/>
    <xf numFmtId="166" fontId="4" fillId="0" borderId="3" xfId="3" applyNumberFormat="1" applyFont="1" applyFill="1" applyBorder="1"/>
    <xf numFmtId="0" fontId="2" fillId="0" borderId="0" xfId="0" applyFont="1" applyAlignment="1"/>
    <xf numFmtId="0" fontId="5" fillId="0" borderId="0" xfId="0" applyFont="1"/>
    <xf numFmtId="0" fontId="3" fillId="0" borderId="0" xfId="0" applyFont="1" applyAlignment="1"/>
    <xf numFmtId="0" fontId="6" fillId="0" borderId="0" xfId="0" quotePrefix="1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37" fontId="5" fillId="0" borderId="1" xfId="0" applyNumberFormat="1" applyFont="1" applyBorder="1" applyAlignment="1">
      <alignment horizontal="center" wrapText="1"/>
    </xf>
    <xf numFmtId="164" fontId="4" fillId="0" borderId="0" xfId="4" applyNumberFormat="1" applyFont="1" applyFill="1" applyBorder="1"/>
    <xf numFmtId="164" fontId="4" fillId="0" borderId="0" xfId="4" applyNumberFormat="1" applyFont="1" applyBorder="1"/>
    <xf numFmtId="165" fontId="8" fillId="0" borderId="0" xfId="2" applyNumberFormat="1" applyFont="1" applyFill="1" applyBorder="1"/>
    <xf numFmtId="164" fontId="8" fillId="0" borderId="0" xfId="4" applyNumberFormat="1" applyFont="1" applyFill="1" applyBorder="1"/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65" fontId="4" fillId="0" borderId="4" xfId="2" applyNumberFormat="1" applyFont="1" applyBorder="1"/>
    <xf numFmtId="165" fontId="4" fillId="0" borderId="0" xfId="2" applyNumberFormat="1" applyFont="1" applyBorder="1"/>
    <xf numFmtId="0" fontId="4" fillId="0" borderId="0" xfId="0" applyFont="1" applyBorder="1" applyAlignment="1">
      <alignment vertical="center"/>
    </xf>
    <xf numFmtId="164" fontId="4" fillId="0" borderId="0" xfId="4" applyNumberFormat="1" applyFont="1"/>
    <xf numFmtId="0" fontId="3" fillId="0" borderId="0" xfId="0" quotePrefix="1" applyFont="1" applyAlignment="1"/>
    <xf numFmtId="164" fontId="4" fillId="0" borderId="0" xfId="0" applyNumberFormat="1" applyFont="1" applyBorder="1"/>
    <xf numFmtId="164" fontId="9" fillId="0" borderId="0" xfId="4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66" fontId="9" fillId="0" borderId="0" xfId="3" applyNumberFormat="1" applyFont="1" applyFill="1" applyBorder="1"/>
    <xf numFmtId="49" fontId="9" fillId="0" borderId="0" xfId="0" applyNumberFormat="1" applyFont="1" applyBorder="1"/>
    <xf numFmtId="164" fontId="9" fillId="0" borderId="0" xfId="1" applyNumberFormat="1" applyFont="1" applyFill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5" fontId="4" fillId="0" borderId="0" xfId="1" applyNumberFormat="1" applyFont="1" applyFill="1" applyBorder="1"/>
    <xf numFmtId="49" fontId="4" fillId="0" borderId="0" xfId="0" applyNumberFormat="1" applyFont="1" applyFill="1" applyBorder="1"/>
    <xf numFmtId="165" fontId="4" fillId="0" borderId="0" xfId="0" applyNumberFormat="1" applyFont="1" applyBorder="1"/>
    <xf numFmtId="166" fontId="4" fillId="0" borderId="0" xfId="3" applyNumberFormat="1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165" fontId="4" fillId="0" borderId="0" xfId="4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15" fontId="3" fillId="0" borderId="0" xfId="0" quotePrefix="1" applyNumberFormat="1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Normal" xfId="0" builtinId="0"/>
    <cellStyle name="Percent" xfId="3" builtinId="5"/>
    <cellStyle name="Percent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4%20GLI%20Schedules%20of%20OPEB%20Amounts%20by%20Plan%20&amp;%20Employ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START"/>
      <sheetName val="Inputs"/>
      <sheetName val="GASB74 Data"/>
      <sheetName val="GASB75 Collective Calc"/>
      <sheetName val="Deferreds-Details"/>
      <sheetName val="Deferreds-EOY Balances"/>
      <sheetName val="Defrds-PropShrChg-S,J,L"/>
      <sheetName val="Defrds-PropShrChg-PLD"/>
      <sheetName val="State Calc"/>
      <sheetName val="GASB75 REPORT_State"/>
      <sheetName val="Teachers Calc"/>
      <sheetName val="GASB75 REPORT_Teacher"/>
      <sheetName val="PLD CALC"/>
      <sheetName val="GASB75 REPORT_P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T10">
            <v>23883438</v>
          </cell>
          <cell r="W10">
            <v>43588023</v>
          </cell>
          <cell r="X10">
            <v>8033721</v>
          </cell>
          <cell r="AP10">
            <v>0</v>
          </cell>
          <cell r="AV10">
            <v>0</v>
          </cell>
          <cell r="BE10">
            <v>0</v>
          </cell>
          <cell r="BG10">
            <v>2872841</v>
          </cell>
          <cell r="BX10">
            <v>4336220</v>
          </cell>
          <cell r="CC10">
            <v>0</v>
          </cell>
          <cell r="CF10">
            <v>987144</v>
          </cell>
          <cell r="CG10">
            <v>7453565</v>
          </cell>
          <cell r="CH10">
            <v>1850555</v>
          </cell>
          <cell r="CI10">
            <v>0</v>
          </cell>
          <cell r="CY10">
            <v>-4401680</v>
          </cell>
          <cell r="DD10">
            <v>0</v>
          </cell>
          <cell r="DG10">
            <v>4534330</v>
          </cell>
          <cell r="DH10">
            <v>11177288</v>
          </cell>
          <cell r="DI10">
            <v>2136165</v>
          </cell>
          <cell r="DJ10">
            <v>0</v>
          </cell>
          <cell r="DZ10">
            <v>-2032245</v>
          </cell>
          <cell r="EA10">
            <v>1225658</v>
          </cell>
          <cell r="EB10">
            <v>-2754730</v>
          </cell>
          <cell r="EC10">
            <v>-1979983</v>
          </cell>
          <cell r="ED10">
            <v>-568192</v>
          </cell>
          <cell r="EE10">
            <v>-1447026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90" zoomScaleNormal="90" workbookViewId="0">
      <selection sqref="A1:G1"/>
    </sheetView>
  </sheetViews>
  <sheetFormatPr defaultRowHeight="14" x14ac:dyDescent="0.3"/>
  <cols>
    <col min="1" max="1" width="62.75" bestFit="1" customWidth="1"/>
    <col min="2" max="2" width="1.58203125" customWidth="1"/>
    <col min="3" max="3" width="10.58203125" customWidth="1"/>
    <col min="4" max="4" width="1.58203125" customWidth="1"/>
    <col min="5" max="5" width="12.58203125" customWidth="1"/>
    <col min="6" max="6" width="1.58203125" customWidth="1"/>
    <col min="7" max="7" width="12.58203125" customWidth="1"/>
  </cols>
  <sheetData>
    <row r="1" spans="1:7" ht="15.5" x14ac:dyDescent="0.35">
      <c r="A1" s="57" t="s">
        <v>0</v>
      </c>
      <c r="B1" s="57"/>
      <c r="C1" s="57"/>
      <c r="D1" s="57"/>
      <c r="E1" s="57"/>
      <c r="F1" s="57"/>
      <c r="G1" s="57"/>
    </row>
    <row r="2" spans="1:7" ht="15.5" x14ac:dyDescent="0.35">
      <c r="A2" s="58" t="s">
        <v>521</v>
      </c>
      <c r="B2" s="58"/>
      <c r="C2" s="58"/>
      <c r="D2" s="58"/>
      <c r="E2" s="58"/>
      <c r="F2" s="58"/>
      <c r="G2" s="58"/>
    </row>
    <row r="3" spans="1:7" ht="15.5" x14ac:dyDescent="0.35">
      <c r="A3" s="58" t="s">
        <v>1</v>
      </c>
      <c r="B3" s="58"/>
      <c r="C3" s="58"/>
      <c r="D3" s="58"/>
      <c r="E3" s="58"/>
      <c r="F3" s="58"/>
      <c r="G3" s="58"/>
    </row>
    <row r="4" spans="1:7" ht="15.5" x14ac:dyDescent="0.35">
      <c r="A4" s="58" t="s">
        <v>531</v>
      </c>
      <c r="B4" s="58"/>
      <c r="C4" s="58"/>
      <c r="D4" s="58"/>
      <c r="E4" s="58"/>
      <c r="F4" s="58"/>
      <c r="G4" s="58"/>
    </row>
    <row r="5" spans="1:7" ht="15.5" x14ac:dyDescent="0.35">
      <c r="A5" s="1"/>
      <c r="B5" s="1"/>
      <c r="C5" s="1"/>
      <c r="D5" s="1"/>
      <c r="E5" s="1"/>
      <c r="F5" s="1"/>
      <c r="G5" s="1"/>
    </row>
    <row r="6" spans="1:7" ht="73" thickBot="1" x14ac:dyDescent="0.4">
      <c r="A6" s="54" t="s">
        <v>2</v>
      </c>
      <c r="B6" s="3"/>
      <c r="C6" s="54" t="s">
        <v>3</v>
      </c>
      <c r="D6" s="4"/>
      <c r="E6" s="5" t="s">
        <v>522</v>
      </c>
      <c r="F6" s="6"/>
      <c r="G6" s="54" t="s">
        <v>4</v>
      </c>
    </row>
    <row r="7" spans="1:7" ht="8" customHeight="1" x14ac:dyDescent="0.35">
      <c r="A7" s="7"/>
      <c r="B7" s="7"/>
      <c r="C7" s="7"/>
      <c r="D7" s="8"/>
      <c r="E7" s="9"/>
      <c r="F7" s="9"/>
      <c r="G7" s="9"/>
    </row>
    <row r="8" spans="1:7" ht="14.5" x14ac:dyDescent="0.35">
      <c r="A8" s="7" t="s">
        <v>5</v>
      </c>
      <c r="B8" s="7"/>
      <c r="C8" s="4" t="s">
        <v>6</v>
      </c>
      <c r="D8" s="8"/>
      <c r="E8" s="10">
        <v>6907196.1167646842</v>
      </c>
      <c r="F8" s="9"/>
      <c r="G8" s="11">
        <v>0.94570231041352959</v>
      </c>
    </row>
    <row r="9" spans="1:7" ht="14.5" x14ac:dyDescent="0.35">
      <c r="A9" s="7" t="s">
        <v>7</v>
      </c>
      <c r="B9" s="4"/>
      <c r="C9" s="7" t="s">
        <v>8</v>
      </c>
      <c r="D9" s="4"/>
      <c r="E9" s="9">
        <v>2044.379710226171</v>
      </c>
      <c r="F9" s="9"/>
      <c r="G9" s="11">
        <v>2.7990729995791991E-4</v>
      </c>
    </row>
    <row r="10" spans="1:7" ht="14.5" x14ac:dyDescent="0.35">
      <c r="A10" s="7" t="s">
        <v>9</v>
      </c>
      <c r="B10" s="4"/>
      <c r="C10" s="7" t="s">
        <v>10</v>
      </c>
      <c r="D10" s="4"/>
      <c r="E10" s="9">
        <v>7678.0262991603158</v>
      </c>
      <c r="F10" s="9"/>
      <c r="G10" s="11">
        <v>1.0512409214656626E-3</v>
      </c>
    </row>
    <row r="11" spans="1:7" ht="14.5" x14ac:dyDescent="0.35">
      <c r="A11" s="12" t="s">
        <v>11</v>
      </c>
      <c r="B11" s="12"/>
      <c r="C11" s="4" t="s">
        <v>12</v>
      </c>
      <c r="D11" s="8"/>
      <c r="E11" s="9">
        <v>12012.920040560615</v>
      </c>
      <c r="F11" s="9"/>
      <c r="G11" s="11">
        <v>1.6447551285821123E-3</v>
      </c>
    </row>
    <row r="12" spans="1:7" ht="14.5" x14ac:dyDescent="0.35">
      <c r="A12" s="7" t="s">
        <v>13</v>
      </c>
      <c r="B12" s="4"/>
      <c r="C12" s="7" t="s">
        <v>14</v>
      </c>
      <c r="D12" s="4"/>
      <c r="E12" s="9">
        <v>2292.1755281392711</v>
      </c>
      <c r="F12" s="9"/>
      <c r="G12" s="11">
        <v>3.1383439187043305E-4</v>
      </c>
    </row>
    <row r="13" spans="1:7" ht="14.5" x14ac:dyDescent="0.35">
      <c r="A13" s="12" t="s">
        <v>15</v>
      </c>
      <c r="B13" s="12"/>
      <c r="C13" s="4" t="s">
        <v>16</v>
      </c>
      <c r="D13" s="9"/>
      <c r="E13" s="9">
        <v>21657.524648579139</v>
      </c>
      <c r="F13" s="9"/>
      <c r="G13" s="11">
        <v>2.965251131104814E-3</v>
      </c>
    </row>
    <row r="14" spans="1:7" ht="14.5" x14ac:dyDescent="0.35">
      <c r="A14" s="12" t="s">
        <v>17</v>
      </c>
      <c r="B14" s="12"/>
      <c r="C14" s="4" t="s">
        <v>18</v>
      </c>
      <c r="D14" s="8"/>
      <c r="E14" s="13">
        <v>350893.03700865241</v>
      </c>
      <c r="F14" s="9"/>
      <c r="G14" s="14">
        <v>4.8042700713489518E-2</v>
      </c>
    </row>
    <row r="15" spans="1:7" ht="14.5" x14ac:dyDescent="0.35">
      <c r="A15" s="15"/>
      <c r="B15" s="16"/>
      <c r="C15" s="15"/>
      <c r="D15" s="17"/>
      <c r="E15" s="17"/>
      <c r="F15" s="17"/>
      <c r="G15" s="17"/>
    </row>
    <row r="16" spans="1:7" ht="15" thickBot="1" x14ac:dyDescent="0.4">
      <c r="A16" s="16" t="s">
        <v>19</v>
      </c>
      <c r="B16" s="16"/>
      <c r="C16" s="16"/>
      <c r="D16" s="4"/>
      <c r="E16" s="18">
        <f>SUM(E8:E15)</f>
        <v>7303774.1800000016</v>
      </c>
      <c r="F16" s="19"/>
      <c r="G16" s="20">
        <f>SUM(G8:G15)</f>
        <v>1</v>
      </c>
    </row>
    <row r="17" spans="1:7" ht="15" thickTop="1" x14ac:dyDescent="0.35">
      <c r="A17" s="4"/>
      <c r="B17" s="16"/>
      <c r="C17" s="16"/>
      <c r="D17" s="4"/>
      <c r="E17" s="4"/>
      <c r="F17" s="4"/>
      <c r="G17" s="4"/>
    </row>
    <row r="18" spans="1:7" ht="45" customHeight="1" x14ac:dyDescent="0.35">
      <c r="A18" s="55" t="s">
        <v>20</v>
      </c>
      <c r="B18" s="16"/>
      <c r="C18" s="16"/>
      <c r="D18" s="16"/>
      <c r="E18" s="16"/>
      <c r="F18" s="16"/>
      <c r="G18" s="16"/>
    </row>
    <row r="19" spans="1:7" ht="14.5" x14ac:dyDescent="0.35">
      <c r="A19" s="16"/>
      <c r="B19" s="16"/>
      <c r="C19" s="16"/>
      <c r="D19" s="16"/>
      <c r="E19" s="16"/>
      <c r="F19" s="16"/>
      <c r="G19" s="16"/>
    </row>
    <row r="20" spans="1:7" ht="14.5" x14ac:dyDescent="0.35">
      <c r="A20" s="16" t="s">
        <v>21</v>
      </c>
      <c r="B20" s="16"/>
      <c r="C20" s="16"/>
      <c r="D20" s="16"/>
      <c r="E20" s="16"/>
      <c r="F20" s="16"/>
      <c r="G20" s="16"/>
    </row>
    <row r="21" spans="1:7" ht="14.5" x14ac:dyDescent="0.35">
      <c r="A21" s="16"/>
      <c r="B21" s="16"/>
      <c r="C21" s="16"/>
      <c r="D21" s="16"/>
      <c r="E21" s="16"/>
      <c r="F21" s="16"/>
      <c r="G21" s="16"/>
    </row>
    <row r="22" spans="1:7" ht="14.5" x14ac:dyDescent="0.35">
      <c r="A22" s="16" t="s">
        <v>22</v>
      </c>
      <c r="B22" s="16"/>
      <c r="C22" s="16"/>
      <c r="D22" s="16"/>
      <c r="E22" s="16"/>
      <c r="F22" s="16"/>
      <c r="G22" s="16"/>
    </row>
  </sheetData>
  <sheetProtection algorithmName="SHA-512" hashValue="tBQ+swG0q0vQ7z5leQaN2oTm7Aub2f1Gn9bpuGYAWeHaH6jgfbWlEMhx5O6njHLMvrowASSgphZTjObFFp0yqA==" saltValue="G2V4v0p32rnr70pGKf+N9A==" spinCount="100000" sheet="1" objects="1" scenarios="1" autoFilter="0"/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sqref="A1:G1"/>
    </sheetView>
  </sheetViews>
  <sheetFormatPr defaultRowHeight="14" x14ac:dyDescent="0.3"/>
  <cols>
    <col min="1" max="1" width="62.75" bestFit="1" customWidth="1"/>
    <col min="2" max="2" width="1.58203125" customWidth="1"/>
    <col min="3" max="3" width="10.58203125" customWidth="1"/>
    <col min="4" max="4" width="1.58203125" customWidth="1"/>
    <col min="5" max="5" width="12.58203125" customWidth="1"/>
    <col min="6" max="6" width="1.58203125" customWidth="1"/>
    <col min="7" max="7" width="12.58203125" customWidth="1"/>
  </cols>
  <sheetData>
    <row r="1" spans="1:7" ht="15.5" x14ac:dyDescent="0.35">
      <c r="A1" s="57" t="s">
        <v>0</v>
      </c>
      <c r="B1" s="57"/>
      <c r="C1" s="57"/>
      <c r="D1" s="57"/>
      <c r="E1" s="57"/>
      <c r="F1" s="57"/>
      <c r="G1" s="57"/>
    </row>
    <row r="2" spans="1:7" ht="15.5" x14ac:dyDescent="0.35">
      <c r="A2" s="58" t="s">
        <v>523</v>
      </c>
      <c r="B2" s="58"/>
      <c r="C2" s="58"/>
      <c r="D2" s="58"/>
      <c r="E2" s="58"/>
      <c r="F2" s="58"/>
      <c r="G2" s="58"/>
    </row>
    <row r="3" spans="1:7" ht="15.5" x14ac:dyDescent="0.35">
      <c r="A3" s="58" t="s">
        <v>23</v>
      </c>
      <c r="B3" s="58"/>
      <c r="C3" s="58"/>
      <c r="D3" s="58"/>
      <c r="E3" s="58"/>
      <c r="F3" s="58"/>
      <c r="G3" s="58"/>
    </row>
    <row r="4" spans="1:7" ht="15.5" x14ac:dyDescent="0.35">
      <c r="A4" s="58" t="s">
        <v>531</v>
      </c>
      <c r="B4" s="58"/>
      <c r="C4" s="58"/>
      <c r="D4" s="58"/>
      <c r="E4" s="58"/>
      <c r="F4" s="58"/>
      <c r="G4" s="58"/>
    </row>
    <row r="5" spans="1:7" ht="15.5" x14ac:dyDescent="0.35">
      <c r="A5" s="1"/>
      <c r="B5" s="1"/>
      <c r="C5" s="1"/>
      <c r="D5" s="1"/>
      <c r="E5" s="1"/>
      <c r="F5" s="1"/>
      <c r="G5" s="1"/>
    </row>
    <row r="6" spans="1:7" ht="73" thickBot="1" x14ac:dyDescent="0.4">
      <c r="A6" s="54" t="s">
        <v>2</v>
      </c>
      <c r="B6" s="3"/>
      <c r="C6" s="54" t="s">
        <v>3</v>
      </c>
      <c r="D6" s="4"/>
      <c r="E6" s="5" t="s">
        <v>522</v>
      </c>
      <c r="F6" s="6"/>
      <c r="G6" s="54" t="s">
        <v>4</v>
      </c>
    </row>
    <row r="7" spans="1:7" ht="14.5" x14ac:dyDescent="0.35">
      <c r="A7" s="7"/>
      <c r="B7" s="7"/>
      <c r="C7" s="7"/>
      <c r="D7" s="8"/>
      <c r="E7" s="9"/>
      <c r="F7" s="9"/>
      <c r="G7" s="9"/>
    </row>
    <row r="8" spans="1:7" ht="14.5" x14ac:dyDescent="0.35">
      <c r="A8" s="7" t="s">
        <v>5</v>
      </c>
      <c r="B8" s="7"/>
      <c r="C8" s="4" t="s">
        <v>6</v>
      </c>
      <c r="D8" s="8"/>
      <c r="E8" s="10">
        <v>4859256</v>
      </c>
      <c r="F8" s="9"/>
      <c r="G8" s="11">
        <v>1</v>
      </c>
    </row>
    <row r="9" spans="1:7" ht="14.5" x14ac:dyDescent="0.35">
      <c r="A9" s="12"/>
      <c r="B9" s="12"/>
      <c r="C9" s="4"/>
      <c r="D9" s="8"/>
      <c r="E9" s="13"/>
      <c r="F9" s="9"/>
      <c r="G9" s="14"/>
    </row>
    <row r="10" spans="1:7" ht="14.5" x14ac:dyDescent="0.35">
      <c r="A10" s="15"/>
      <c r="B10" s="16"/>
      <c r="C10" s="15"/>
      <c r="D10" s="17"/>
      <c r="E10" s="17"/>
      <c r="F10" s="17"/>
      <c r="G10" s="17"/>
    </row>
    <row r="11" spans="1:7" ht="15" thickBot="1" x14ac:dyDescent="0.4">
      <c r="A11" s="16" t="s">
        <v>24</v>
      </c>
      <c r="B11" s="16"/>
      <c r="C11" s="16"/>
      <c r="D11" s="4"/>
      <c r="E11" s="18">
        <f>SUM(E8:E10)</f>
        <v>4859256</v>
      </c>
      <c r="F11" s="19"/>
      <c r="G11" s="20">
        <f>SUM(G8:G10)</f>
        <v>1</v>
      </c>
    </row>
    <row r="12" spans="1:7" ht="15" thickTop="1" x14ac:dyDescent="0.35">
      <c r="A12" s="4"/>
      <c r="B12" s="16"/>
      <c r="C12" s="16"/>
      <c r="D12" s="4"/>
      <c r="E12" s="4"/>
      <c r="F12" s="4"/>
      <c r="G12" s="4"/>
    </row>
    <row r="13" spans="1:7" ht="45" customHeight="1" x14ac:dyDescent="0.35">
      <c r="A13" s="55" t="s">
        <v>20</v>
      </c>
      <c r="B13" s="16"/>
      <c r="C13" s="16"/>
      <c r="D13" s="16"/>
      <c r="E13" s="16"/>
      <c r="F13" s="16"/>
      <c r="G13" s="16"/>
    </row>
    <row r="14" spans="1:7" ht="14.5" x14ac:dyDescent="0.35">
      <c r="A14" s="16"/>
      <c r="B14" s="16"/>
      <c r="C14" s="16"/>
      <c r="D14" s="16"/>
      <c r="E14" s="16"/>
      <c r="F14" s="16"/>
      <c r="G14" s="16"/>
    </row>
    <row r="15" spans="1:7" ht="14.5" x14ac:dyDescent="0.35">
      <c r="A15" s="16" t="s">
        <v>21</v>
      </c>
      <c r="B15" s="16"/>
      <c r="C15" s="16"/>
      <c r="D15" s="16"/>
      <c r="E15" s="16"/>
      <c r="F15" s="16"/>
      <c r="G15" s="16"/>
    </row>
    <row r="16" spans="1:7" ht="14.5" x14ac:dyDescent="0.35">
      <c r="A16" s="16"/>
      <c r="B16" s="16"/>
      <c r="C16" s="16"/>
      <c r="D16" s="16"/>
      <c r="E16" s="16"/>
      <c r="F16" s="16"/>
      <c r="G16" s="16"/>
    </row>
    <row r="17" spans="1:7" ht="14.5" x14ac:dyDescent="0.35">
      <c r="A17" s="16" t="s">
        <v>25</v>
      </c>
      <c r="B17" s="16"/>
      <c r="C17" s="16"/>
      <c r="D17" s="16"/>
      <c r="E17" s="16"/>
      <c r="F17" s="16"/>
      <c r="G17" s="16"/>
    </row>
    <row r="18" spans="1:7" ht="14.5" x14ac:dyDescent="0.35">
      <c r="A18" s="16"/>
      <c r="B18" s="16"/>
      <c r="C18" s="16"/>
      <c r="D18" s="16"/>
      <c r="E18" s="16"/>
      <c r="F18" s="16"/>
      <c r="G18" s="16"/>
    </row>
  </sheetData>
  <sheetProtection algorithmName="SHA-512" hashValue="Wf+d4wyeRZrIOydO7htIgxNNFSsJZkv9IfQ0i2TCUMdMpDgUkmevLA/KkrvSs+aS0KcShUPZBKav01a1NgYbRQ==" saltValue="zhsisfK0uTbSssZhqXVxUw==" spinCount="100000" sheet="1" objects="1" scenarios="1" autoFilter="0"/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85"/>
  <sheetViews>
    <sheetView zoomScale="90" zoomScaleNormal="90" workbookViewId="0">
      <pane ySplit="6" topLeftCell="A7" activePane="bottomLeft" state="frozen"/>
      <selection pane="bottomLeft" activeCell="A7" sqref="A7"/>
    </sheetView>
  </sheetViews>
  <sheetFormatPr defaultColWidth="8.08203125" defaultRowHeight="14.5" x14ac:dyDescent="0.35"/>
  <cols>
    <col min="1" max="1" width="41.9140625" style="15" customWidth="1"/>
    <col min="2" max="2" width="1.1640625" style="15" customWidth="1"/>
    <col min="3" max="3" width="10.75" style="15" customWidth="1"/>
    <col min="4" max="4" width="1.1640625" style="22" customWidth="1"/>
    <col min="5" max="5" width="12.83203125" style="17" customWidth="1"/>
    <col min="6" max="6" width="0.75" style="22" customWidth="1"/>
    <col min="7" max="7" width="11.9140625" style="22" customWidth="1"/>
    <col min="8" max="8" width="0.75" style="22" customWidth="1"/>
    <col min="9" max="9" width="14.25" style="22" customWidth="1"/>
    <col min="10" max="10" width="0.75" style="22" customWidth="1"/>
    <col min="11" max="11" width="13.08203125" style="22" customWidth="1"/>
    <col min="12" max="12" width="0.75" style="22" customWidth="1"/>
    <col min="13" max="13" width="12.33203125" style="22" customWidth="1"/>
    <col min="14" max="14" width="0.6640625" style="22" customWidth="1"/>
    <col min="15" max="15" width="13.5" style="22" customWidth="1"/>
    <col min="16" max="16" width="0.6640625" style="22" customWidth="1"/>
    <col min="17" max="17" width="11.9140625" style="22" customWidth="1"/>
    <col min="18" max="18" width="1.08203125" style="22" customWidth="1"/>
    <col min="19" max="19" width="13.5" style="22" customWidth="1"/>
    <col min="20" max="20" width="0.75" style="22" customWidth="1"/>
    <col min="21" max="21" width="13.08203125" style="22" customWidth="1"/>
    <col min="22" max="22" width="0.75" style="22" customWidth="1"/>
    <col min="23" max="23" width="14" style="22" customWidth="1"/>
    <col min="24" max="24" width="0.75" style="22" customWidth="1"/>
    <col min="25" max="25" width="13.5" style="22" customWidth="1"/>
    <col min="26" max="26" width="0.75" style="22" customWidth="1"/>
    <col min="27" max="27" width="16.9140625" style="22" customWidth="1"/>
    <col min="28" max="28" width="0.75" style="22" customWidth="1"/>
    <col min="29" max="29" width="13.08203125" style="22" customWidth="1"/>
    <col min="30" max="30" width="0.75" style="22" customWidth="1"/>
    <col min="31" max="31" width="14" style="22" customWidth="1"/>
    <col min="32" max="32" width="0.6640625" style="22" customWidth="1"/>
    <col min="33" max="33" width="15.83203125" style="22" bestFit="1" customWidth="1"/>
    <col min="34" max="34" width="0.75" style="22" customWidth="1"/>
    <col min="35" max="35" width="14" style="22" customWidth="1"/>
    <col min="36" max="36" width="0.9140625" style="22" customWidth="1"/>
    <col min="37" max="37" width="14" style="22" customWidth="1"/>
    <col min="38" max="38" width="1.33203125" style="22" customWidth="1"/>
    <col min="39" max="39" width="12.1640625" style="22" customWidth="1"/>
    <col min="40" max="40" width="1.08203125" style="22" customWidth="1"/>
    <col min="41" max="41" width="12.1640625" style="22" customWidth="1"/>
    <col min="42" max="42" width="0.9140625" style="22" customWidth="1"/>
    <col min="43" max="43" width="12.1640625" style="22" customWidth="1"/>
    <col min="44" max="44" width="0.75" style="22" customWidth="1"/>
    <col min="45" max="45" width="12.1640625" style="22" customWidth="1"/>
    <col min="46" max="46" width="0.75" style="22" customWidth="1"/>
    <col min="47" max="47" width="12.1640625" style="22" customWidth="1"/>
    <col min="48" max="48" width="0.75" style="22" customWidth="1"/>
    <col min="49" max="49" width="12.1640625" style="22" customWidth="1"/>
    <col min="50" max="16384" width="8.08203125" style="22"/>
  </cols>
  <sheetData>
    <row r="1" spans="1:49" ht="15.5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21"/>
      <c r="AI1" s="57" t="s">
        <v>0</v>
      </c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49" ht="34.15" customHeight="1" x14ac:dyDescent="0.35">
      <c r="A2" s="64" t="s">
        <v>524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23"/>
      <c r="AI2" s="65" t="s">
        <v>524</v>
      </c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49" ht="16" customHeight="1" x14ac:dyDescent="0.35">
      <c r="A3" s="66" t="s">
        <v>532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23"/>
      <c r="AI3" s="67" t="s">
        <v>532</v>
      </c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</row>
    <row r="4" spans="1:49" ht="15.5" x14ac:dyDescent="0.35">
      <c r="A4" s="24"/>
      <c r="G4" s="17"/>
      <c r="I4" s="17"/>
      <c r="K4" s="17"/>
      <c r="U4" s="17"/>
      <c r="W4" s="17"/>
      <c r="Y4" s="17"/>
      <c r="AA4" s="17"/>
      <c r="AB4" s="17"/>
      <c r="AC4" s="17"/>
      <c r="AG4" s="17"/>
    </row>
    <row r="5" spans="1:49" ht="32.15" customHeight="1" thickBot="1" x14ac:dyDescent="0.4">
      <c r="E5" s="25"/>
      <c r="G5" s="61" t="s">
        <v>26</v>
      </c>
      <c r="H5" s="61"/>
      <c r="I5" s="61"/>
      <c r="J5" s="61"/>
      <c r="K5" s="61"/>
      <c r="L5" s="61"/>
      <c r="M5" s="61"/>
      <c r="N5" s="61"/>
      <c r="O5" s="61"/>
      <c r="Q5" s="61" t="s">
        <v>27</v>
      </c>
      <c r="R5" s="61"/>
      <c r="S5" s="61"/>
      <c r="T5" s="61"/>
      <c r="U5" s="61"/>
      <c r="V5" s="61"/>
      <c r="W5" s="61"/>
      <c r="X5" s="61"/>
      <c r="Y5" s="61"/>
      <c r="AA5" s="62" t="s">
        <v>28</v>
      </c>
      <c r="AB5" s="62"/>
      <c r="AC5" s="62"/>
      <c r="AD5" s="62"/>
      <c r="AE5" s="62"/>
      <c r="AF5" s="62"/>
      <c r="AG5" s="62"/>
      <c r="AI5" s="61" t="s">
        <v>29</v>
      </c>
      <c r="AJ5" s="61"/>
      <c r="AK5" s="61"/>
      <c r="AM5" s="62" t="s">
        <v>30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49" ht="134.15" customHeight="1" thickBot="1" x14ac:dyDescent="0.4">
      <c r="A6" s="54" t="s">
        <v>2</v>
      </c>
      <c r="B6" s="3"/>
      <c r="C6" s="54" t="s">
        <v>3</v>
      </c>
      <c r="D6" s="4"/>
      <c r="E6" s="54" t="s">
        <v>31</v>
      </c>
      <c r="F6" s="6"/>
      <c r="G6" s="54" t="s">
        <v>32</v>
      </c>
      <c r="H6" s="8"/>
      <c r="I6" s="54" t="s">
        <v>33</v>
      </c>
      <c r="J6" s="8"/>
      <c r="K6" s="54" t="s">
        <v>34</v>
      </c>
      <c r="L6" s="26"/>
      <c r="M6" s="54" t="s">
        <v>525</v>
      </c>
      <c r="N6" s="3"/>
      <c r="O6" s="54" t="s">
        <v>35</v>
      </c>
      <c r="P6" s="3"/>
      <c r="Q6" s="54" t="s">
        <v>36</v>
      </c>
      <c r="R6" s="3"/>
      <c r="S6" s="54" t="s">
        <v>33</v>
      </c>
      <c r="T6" s="27"/>
      <c r="U6" s="54" t="s">
        <v>34</v>
      </c>
      <c r="V6" s="6"/>
      <c r="W6" s="54" t="s">
        <v>525</v>
      </c>
      <c r="X6" s="8"/>
      <c r="Y6" s="54" t="s">
        <v>37</v>
      </c>
      <c r="Z6" s="8"/>
      <c r="AA6" s="54" t="s">
        <v>38</v>
      </c>
      <c r="AB6" s="3"/>
      <c r="AC6" s="54" t="s">
        <v>39</v>
      </c>
      <c r="AD6" s="26"/>
      <c r="AE6" s="54" t="s">
        <v>40</v>
      </c>
      <c r="AF6" s="3"/>
      <c r="AG6" s="54" t="s">
        <v>41</v>
      </c>
      <c r="AH6" s="8"/>
      <c r="AI6" s="54" t="s">
        <v>42</v>
      </c>
      <c r="AJ6" s="3"/>
      <c r="AK6" s="54" t="s">
        <v>43</v>
      </c>
      <c r="AL6" s="8"/>
      <c r="AM6" s="28" t="s">
        <v>44</v>
      </c>
      <c r="AO6" s="28" t="s">
        <v>45</v>
      </c>
      <c r="AQ6" s="28" t="s">
        <v>46</v>
      </c>
      <c r="AS6" s="28" t="s">
        <v>47</v>
      </c>
      <c r="AU6" s="28" t="s">
        <v>526</v>
      </c>
      <c r="AW6" s="54" t="s">
        <v>48</v>
      </c>
    </row>
    <row r="7" spans="1:49" s="4" customFormat="1" ht="6.65" customHeight="1" x14ac:dyDescent="0.35">
      <c r="A7" s="7"/>
      <c r="B7" s="7"/>
      <c r="C7" s="7"/>
      <c r="D7" s="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30"/>
      <c r="AR7" s="30"/>
      <c r="AS7" s="30"/>
      <c r="AT7" s="30"/>
      <c r="AU7" s="30"/>
    </row>
    <row r="8" spans="1:49" s="4" customFormat="1" x14ac:dyDescent="0.35">
      <c r="A8" s="7" t="s">
        <v>5</v>
      </c>
      <c r="C8" s="4" t="s">
        <v>6</v>
      </c>
      <c r="D8" s="8"/>
      <c r="E8" s="10">
        <v>57093214</v>
      </c>
      <c r="F8" s="10"/>
      <c r="G8" s="10">
        <v>111360.23</v>
      </c>
      <c r="H8" s="10"/>
      <c r="I8" s="10">
        <v>0</v>
      </c>
      <c r="J8" s="10"/>
      <c r="K8" s="10">
        <v>1647555.78</v>
      </c>
      <c r="L8" s="10"/>
      <c r="M8" s="10">
        <v>125553.41</v>
      </c>
      <c r="N8" s="10"/>
      <c r="O8" s="10">
        <v>1884469.42</v>
      </c>
      <c r="P8" s="10"/>
      <c r="Q8" s="10">
        <v>4863137.32</v>
      </c>
      <c r="R8" s="10"/>
      <c r="S8" s="10">
        <v>2300073.6799999992</v>
      </c>
      <c r="T8" s="10"/>
      <c r="U8" s="10">
        <v>0</v>
      </c>
      <c r="V8" s="10"/>
      <c r="W8" s="10">
        <v>408050.35</v>
      </c>
      <c r="X8" s="10"/>
      <c r="Y8" s="10">
        <v>7571261.3499999996</v>
      </c>
      <c r="Z8" s="10"/>
      <c r="AA8" s="10">
        <v>5341546</v>
      </c>
      <c r="AB8" s="10"/>
      <c r="AC8" s="10">
        <v>0</v>
      </c>
      <c r="AD8" s="10"/>
      <c r="AE8" s="10">
        <v>-23765.490000000005</v>
      </c>
      <c r="AF8" s="10"/>
      <c r="AG8" s="10">
        <v>5317780.51</v>
      </c>
      <c r="AH8" s="10"/>
      <c r="AI8" s="10">
        <v>73617329</v>
      </c>
      <c r="AJ8" s="10"/>
      <c r="AK8" s="10">
        <v>43587674</v>
      </c>
      <c r="AL8" s="10"/>
      <c r="AM8" s="10">
        <v>-1191269.54</v>
      </c>
      <c r="AN8" s="31"/>
      <c r="AO8" s="10">
        <v>442846.06</v>
      </c>
      <c r="AP8" s="10"/>
      <c r="AQ8" s="10">
        <v>-1635158.94</v>
      </c>
      <c r="AR8" s="10"/>
      <c r="AS8" s="10">
        <v>-1755078.92</v>
      </c>
      <c r="AT8" s="10"/>
      <c r="AU8" s="10">
        <v>-779594.66</v>
      </c>
      <c r="AV8" s="10"/>
      <c r="AW8" s="10">
        <v>-768536.94</v>
      </c>
    </row>
    <row r="9" spans="1:49" s="4" customFormat="1" x14ac:dyDescent="0.35">
      <c r="A9" s="16" t="s">
        <v>7</v>
      </c>
      <c r="C9" s="4" t="s">
        <v>8</v>
      </c>
      <c r="D9" s="8"/>
      <c r="E9" s="29">
        <v>16899</v>
      </c>
      <c r="F9" s="29"/>
      <c r="G9" s="29">
        <v>32.96</v>
      </c>
      <c r="H9" s="29"/>
      <c r="I9" s="29">
        <v>0</v>
      </c>
      <c r="J9" s="29"/>
      <c r="K9" s="29">
        <v>488.02</v>
      </c>
      <c r="L9" s="29"/>
      <c r="M9" s="29">
        <v>475.9</v>
      </c>
      <c r="N9" s="29"/>
      <c r="O9" s="29">
        <v>996.88</v>
      </c>
      <c r="P9" s="29"/>
      <c r="Q9" s="29">
        <v>1439.42</v>
      </c>
      <c r="R9" s="29"/>
      <c r="S9" s="29">
        <v>681.22</v>
      </c>
      <c r="T9" s="29"/>
      <c r="U9" s="29">
        <v>0</v>
      </c>
      <c r="V9" s="29"/>
      <c r="W9" s="29">
        <v>4437.34</v>
      </c>
      <c r="X9" s="29"/>
      <c r="Y9" s="29">
        <v>6557.9800000000005</v>
      </c>
      <c r="Z9" s="29"/>
      <c r="AA9" s="29">
        <v>1581</v>
      </c>
      <c r="AB9" s="29"/>
      <c r="AC9" s="29">
        <v>0</v>
      </c>
      <c r="AD9" s="29"/>
      <c r="AE9" s="56">
        <v>-830.06000000000006</v>
      </c>
      <c r="AF9" s="29"/>
      <c r="AG9" s="29">
        <v>750.93999999999994</v>
      </c>
      <c r="AH9" s="29"/>
      <c r="AI9" s="29">
        <v>21789</v>
      </c>
      <c r="AJ9" s="29"/>
      <c r="AK9" s="29">
        <v>12901</v>
      </c>
      <c r="AL9" s="29"/>
      <c r="AM9" s="29">
        <v>-1029.1199999999999</v>
      </c>
      <c r="AN9" s="32"/>
      <c r="AO9" s="29">
        <v>-647.52</v>
      </c>
      <c r="AP9" s="29"/>
      <c r="AQ9" s="29">
        <v>-1262.52</v>
      </c>
      <c r="AR9" s="29"/>
      <c r="AS9" s="29">
        <v>-1059.58</v>
      </c>
      <c r="AT9" s="29"/>
      <c r="AU9" s="29">
        <v>-867.71</v>
      </c>
      <c r="AV9" s="33"/>
      <c r="AW9" s="29">
        <v>-693</v>
      </c>
    </row>
    <row r="10" spans="1:49" s="4" customFormat="1" x14ac:dyDescent="0.35">
      <c r="A10" s="16" t="s">
        <v>9</v>
      </c>
      <c r="C10" s="4" t="s">
        <v>10</v>
      </c>
      <c r="D10" s="8"/>
      <c r="E10" s="29">
        <v>63465</v>
      </c>
      <c r="F10" s="29"/>
      <c r="G10" s="29">
        <v>123.79</v>
      </c>
      <c r="H10" s="29"/>
      <c r="I10" s="29">
        <v>0</v>
      </c>
      <c r="J10" s="29"/>
      <c r="K10" s="29">
        <v>1831.16</v>
      </c>
      <c r="L10" s="29"/>
      <c r="M10" s="29">
        <v>4737.62</v>
      </c>
      <c r="N10" s="29"/>
      <c r="O10" s="29">
        <v>6692.57</v>
      </c>
      <c r="P10" s="29"/>
      <c r="Q10" s="29">
        <v>5405.59</v>
      </c>
      <c r="R10" s="29"/>
      <c r="S10" s="29">
        <v>2556.2599999999993</v>
      </c>
      <c r="T10" s="29"/>
      <c r="U10" s="29">
        <v>0</v>
      </c>
      <c r="V10" s="29"/>
      <c r="W10" s="29">
        <v>7381.6</v>
      </c>
      <c r="X10" s="29"/>
      <c r="Y10" s="29">
        <v>15343.45</v>
      </c>
      <c r="Z10" s="29"/>
      <c r="AA10" s="29">
        <v>5938</v>
      </c>
      <c r="AB10" s="29"/>
      <c r="AC10" s="29">
        <v>0</v>
      </c>
      <c r="AD10" s="29"/>
      <c r="AE10" s="56">
        <v>-1245.0900000000001</v>
      </c>
      <c r="AF10" s="29"/>
      <c r="AG10" s="29">
        <v>4692.91</v>
      </c>
      <c r="AH10" s="29"/>
      <c r="AI10" s="29">
        <v>81833</v>
      </c>
      <c r="AJ10" s="29"/>
      <c r="AK10" s="29">
        <v>48452</v>
      </c>
      <c r="AL10" s="29"/>
      <c r="AM10" s="29">
        <v>-3246.4000000000005</v>
      </c>
      <c r="AN10" s="32"/>
      <c r="AO10" s="29">
        <v>-64.400000000000091</v>
      </c>
      <c r="AP10" s="29"/>
      <c r="AQ10" s="29">
        <v>-2373.4</v>
      </c>
      <c r="AR10" s="29"/>
      <c r="AS10" s="29">
        <v>-941.67999999999984</v>
      </c>
      <c r="AT10" s="29"/>
      <c r="AU10" s="29">
        <v>-1058.01</v>
      </c>
      <c r="AV10" s="33"/>
      <c r="AW10" s="29">
        <v>-967.13</v>
      </c>
    </row>
    <row r="11" spans="1:49" s="4" customFormat="1" x14ac:dyDescent="0.35">
      <c r="A11" s="12" t="s">
        <v>49</v>
      </c>
      <c r="C11" s="33" t="s">
        <v>12</v>
      </c>
      <c r="D11" s="34"/>
      <c r="E11" s="29">
        <v>99296</v>
      </c>
      <c r="F11" s="29"/>
      <c r="G11" s="29">
        <v>193.68</v>
      </c>
      <c r="H11" s="29"/>
      <c r="I11" s="29">
        <v>0</v>
      </c>
      <c r="J11" s="29"/>
      <c r="K11" s="29">
        <v>2865.81</v>
      </c>
      <c r="L11" s="29"/>
      <c r="M11" s="29">
        <v>30555.72</v>
      </c>
      <c r="N11" s="29"/>
      <c r="O11" s="29">
        <v>33615.21</v>
      </c>
      <c r="P11" s="29"/>
      <c r="Q11" s="29">
        <v>8457.74</v>
      </c>
      <c r="R11" s="29"/>
      <c r="S11" s="29">
        <v>4000.08</v>
      </c>
      <c r="T11" s="29"/>
      <c r="U11" s="29">
        <v>0</v>
      </c>
      <c r="V11" s="29"/>
      <c r="W11" s="29">
        <v>1799.9</v>
      </c>
      <c r="X11" s="29"/>
      <c r="Y11" s="29">
        <v>14257.72</v>
      </c>
      <c r="Z11" s="29"/>
      <c r="AA11" s="29">
        <v>9289</v>
      </c>
      <c r="AB11" s="29"/>
      <c r="AC11" s="29">
        <v>0</v>
      </c>
      <c r="AD11" s="29"/>
      <c r="AE11" s="56">
        <v>8735.98</v>
      </c>
      <c r="AF11" s="29"/>
      <c r="AG11" s="29">
        <v>18024.98</v>
      </c>
      <c r="AH11" s="29"/>
      <c r="AI11" s="29">
        <v>128035</v>
      </c>
      <c r="AJ11" s="29"/>
      <c r="AK11" s="29">
        <v>75807</v>
      </c>
      <c r="AL11" s="29"/>
      <c r="AM11" s="29">
        <v>4114.47</v>
      </c>
      <c r="AN11" s="32"/>
      <c r="AO11" s="29">
        <v>5153.2700000000004</v>
      </c>
      <c r="AP11" s="29"/>
      <c r="AQ11" s="29">
        <v>1539.2700000000004</v>
      </c>
      <c r="AR11" s="29"/>
      <c r="AS11" s="29">
        <v>1825.8900000000003</v>
      </c>
      <c r="AT11" s="29"/>
      <c r="AU11" s="29">
        <v>3312.26</v>
      </c>
      <c r="AV11" s="33"/>
      <c r="AW11" s="29">
        <v>3412.67</v>
      </c>
    </row>
    <row r="12" spans="1:49" s="4" customFormat="1" x14ac:dyDescent="0.35">
      <c r="A12" s="16" t="s">
        <v>13</v>
      </c>
      <c r="C12" s="4" t="s">
        <v>14</v>
      </c>
      <c r="D12" s="8"/>
      <c r="E12" s="29">
        <v>18946</v>
      </c>
      <c r="F12" s="29"/>
      <c r="G12" s="29">
        <v>36.950000000000003</v>
      </c>
      <c r="H12" s="29"/>
      <c r="I12" s="29">
        <v>0</v>
      </c>
      <c r="J12" s="29"/>
      <c r="K12" s="29">
        <v>547</v>
      </c>
      <c r="L12" s="29"/>
      <c r="M12" s="29">
        <v>1718.73</v>
      </c>
      <c r="N12" s="29"/>
      <c r="O12" s="29">
        <v>2302.6800000000003</v>
      </c>
      <c r="P12" s="29"/>
      <c r="Q12" s="29">
        <v>1613.83</v>
      </c>
      <c r="R12" s="29"/>
      <c r="S12" s="29">
        <v>763.34000000000015</v>
      </c>
      <c r="T12" s="29"/>
      <c r="U12" s="29">
        <v>0</v>
      </c>
      <c r="V12" s="29"/>
      <c r="W12" s="29">
        <v>1869.5</v>
      </c>
      <c r="X12" s="29"/>
      <c r="Y12" s="29">
        <v>4246.67</v>
      </c>
      <c r="Z12" s="29"/>
      <c r="AA12" s="29">
        <v>1772</v>
      </c>
      <c r="AB12" s="29"/>
      <c r="AC12" s="29">
        <v>0</v>
      </c>
      <c r="AD12" s="29"/>
      <c r="AE12" s="56">
        <v>-1172.31</v>
      </c>
      <c r="AF12" s="29"/>
      <c r="AG12" s="29">
        <v>599.69000000000005</v>
      </c>
      <c r="AH12" s="29"/>
      <c r="AI12" s="29">
        <v>24430</v>
      </c>
      <c r="AJ12" s="29"/>
      <c r="AK12" s="29">
        <v>14465</v>
      </c>
      <c r="AL12" s="29"/>
      <c r="AM12" s="29">
        <v>-747.81</v>
      </c>
      <c r="AN12" s="32"/>
      <c r="AO12" s="29">
        <v>41.990000000000009</v>
      </c>
      <c r="AP12" s="29"/>
      <c r="AQ12" s="29">
        <v>-648.01</v>
      </c>
      <c r="AR12" s="29"/>
      <c r="AS12" s="29">
        <v>-550.74</v>
      </c>
      <c r="AT12" s="29"/>
      <c r="AU12" s="29">
        <v>81.199999999999989</v>
      </c>
      <c r="AV12" s="33"/>
      <c r="AW12" s="29">
        <v>-121.42</v>
      </c>
    </row>
    <row r="13" spans="1:49" s="4" customFormat="1" x14ac:dyDescent="0.35">
      <c r="A13" s="12" t="s">
        <v>50</v>
      </c>
      <c r="C13" s="33" t="s">
        <v>16</v>
      </c>
      <c r="D13" s="29"/>
      <c r="E13" s="29">
        <v>179016</v>
      </c>
      <c r="F13" s="29"/>
      <c r="G13" s="29">
        <v>349.17</v>
      </c>
      <c r="H13" s="29"/>
      <c r="I13" s="29">
        <v>0</v>
      </c>
      <c r="J13" s="29"/>
      <c r="K13" s="29">
        <v>5166.38</v>
      </c>
      <c r="L13" s="29"/>
      <c r="M13" s="29">
        <v>21817.17</v>
      </c>
      <c r="N13" s="29"/>
      <c r="O13" s="29">
        <v>27332.719999999998</v>
      </c>
      <c r="P13" s="29"/>
      <c r="Q13" s="29">
        <v>15248.59</v>
      </c>
      <c r="R13" s="29"/>
      <c r="S13" s="29">
        <v>7211.7899999999991</v>
      </c>
      <c r="T13" s="29"/>
      <c r="U13" s="29">
        <v>0</v>
      </c>
      <c r="V13" s="29"/>
      <c r="W13" s="29">
        <v>20664.57</v>
      </c>
      <c r="X13" s="29"/>
      <c r="Y13" s="29">
        <v>43124.95</v>
      </c>
      <c r="Z13" s="29"/>
      <c r="AA13" s="29">
        <v>16749</v>
      </c>
      <c r="AB13" s="29"/>
      <c r="AC13" s="29">
        <v>0</v>
      </c>
      <c r="AD13" s="29"/>
      <c r="AE13" s="56">
        <v>3490.3100000000013</v>
      </c>
      <c r="AF13" s="29"/>
      <c r="AG13" s="29">
        <v>20239.310000000001</v>
      </c>
      <c r="AH13" s="29"/>
      <c r="AI13" s="29">
        <v>230827</v>
      </c>
      <c r="AJ13" s="29"/>
      <c r="AK13" s="29">
        <v>136669</v>
      </c>
      <c r="AL13" s="29"/>
      <c r="AM13" s="29">
        <v>-4186.76</v>
      </c>
      <c r="AN13" s="32"/>
      <c r="AO13" s="29">
        <v>-626.15999999999985</v>
      </c>
      <c r="AP13" s="29"/>
      <c r="AQ13" s="29">
        <v>-7141.16</v>
      </c>
      <c r="AR13" s="29"/>
      <c r="AS13" s="29">
        <v>-3442.29</v>
      </c>
      <c r="AT13" s="29"/>
      <c r="AU13" s="29">
        <v>-1075.9099999999999</v>
      </c>
      <c r="AV13" s="33"/>
      <c r="AW13" s="29">
        <v>679.88000000000011</v>
      </c>
    </row>
    <row r="14" spans="1:49" s="4" customFormat="1" x14ac:dyDescent="0.35">
      <c r="A14" s="12" t="s">
        <v>17</v>
      </c>
      <c r="C14" s="33" t="s">
        <v>51</v>
      </c>
      <c r="D14" s="8"/>
      <c r="E14" s="29">
        <v>2900397</v>
      </c>
      <c r="F14" s="29"/>
      <c r="G14" s="29">
        <v>5657.22</v>
      </c>
      <c r="H14" s="29"/>
      <c r="I14" s="29">
        <v>0</v>
      </c>
      <c r="J14" s="29"/>
      <c r="K14" s="29">
        <v>83697.289999999994</v>
      </c>
      <c r="L14" s="29"/>
      <c r="M14" s="29">
        <v>368047.2</v>
      </c>
      <c r="N14" s="29"/>
      <c r="O14" s="29">
        <v>457401.71</v>
      </c>
      <c r="P14" s="29"/>
      <c r="Q14" s="29">
        <v>247053.09</v>
      </c>
      <c r="R14" s="29"/>
      <c r="S14" s="29">
        <v>116846.39999999999</v>
      </c>
      <c r="T14" s="29"/>
      <c r="U14" s="29">
        <v>0</v>
      </c>
      <c r="V14" s="29"/>
      <c r="W14" s="29">
        <v>108702.49</v>
      </c>
      <c r="X14" s="29"/>
      <c r="Y14" s="29">
        <v>472601.98</v>
      </c>
      <c r="Z14" s="29"/>
      <c r="AA14" s="29">
        <v>271356</v>
      </c>
      <c r="AB14" s="29"/>
      <c r="AC14" s="29">
        <v>0</v>
      </c>
      <c r="AD14" s="29"/>
      <c r="AE14" s="56">
        <v>14786.670000000013</v>
      </c>
      <c r="AF14" s="29"/>
      <c r="AG14" s="29">
        <v>286142.67000000004</v>
      </c>
      <c r="AH14" s="29"/>
      <c r="AI14" s="29">
        <v>3739840</v>
      </c>
      <c r="AJ14" s="29"/>
      <c r="AK14" s="29">
        <v>2214301</v>
      </c>
      <c r="AL14" s="29"/>
      <c r="AM14" s="29">
        <v>-40540.850000000006</v>
      </c>
      <c r="AN14" s="32"/>
      <c r="AO14" s="29">
        <v>62603.75</v>
      </c>
      <c r="AP14" s="29"/>
      <c r="AQ14" s="29">
        <v>-42960.25</v>
      </c>
      <c r="AR14" s="29"/>
      <c r="AS14" s="29">
        <v>-17402.660000000003</v>
      </c>
      <c r="AT14" s="29"/>
      <c r="AU14" s="29">
        <v>18038.830000000002</v>
      </c>
      <c r="AV14" s="33"/>
      <c r="AW14" s="29">
        <v>5062.9400000000023</v>
      </c>
    </row>
    <row r="15" spans="1:49" s="4" customFormat="1" x14ac:dyDescent="0.35">
      <c r="A15" s="16"/>
      <c r="B15" s="16"/>
      <c r="C15" s="16"/>
      <c r="E15" s="30"/>
      <c r="F15" s="30"/>
      <c r="G15" s="30"/>
      <c r="H15" s="30"/>
      <c r="I15" s="30"/>
      <c r="J15" s="30"/>
      <c r="K15" s="30"/>
      <c r="L15" s="30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9"/>
      <c r="AM15" s="29"/>
      <c r="AN15" s="29"/>
      <c r="AO15" s="29"/>
      <c r="AP15" s="30"/>
      <c r="AQ15" s="30"/>
      <c r="AR15" s="30"/>
      <c r="AS15" s="30"/>
      <c r="AT15" s="30"/>
      <c r="AU15" s="30"/>
      <c r="AW15" s="30"/>
    </row>
    <row r="16" spans="1:49" s="4" customFormat="1" ht="15" thickBot="1" x14ac:dyDescent="0.4">
      <c r="A16" s="16" t="s">
        <v>527</v>
      </c>
      <c r="B16" s="16"/>
      <c r="C16" s="16"/>
      <c r="E16" s="35">
        <f>SUM(E8:E15)</f>
        <v>60371233</v>
      </c>
      <c r="F16" s="36"/>
      <c r="G16" s="35">
        <f>SUM(G8:G15)</f>
        <v>117753.99999999999</v>
      </c>
      <c r="H16" s="36"/>
      <c r="I16" s="35">
        <f>SUM(I8:I15)</f>
        <v>0</v>
      </c>
      <c r="J16" s="36"/>
      <c r="K16" s="35">
        <f>SUM(K8:K15)</f>
        <v>1742151.44</v>
      </c>
      <c r="L16" s="36"/>
      <c r="M16" s="35">
        <f>SUM(M8:M15)</f>
        <v>552905.75</v>
      </c>
      <c r="N16" s="36"/>
      <c r="O16" s="35">
        <f>SUM(O8:O15)</f>
        <v>2412811.19</v>
      </c>
      <c r="P16" s="36"/>
      <c r="Q16" s="35">
        <f>SUM(Q8:Q15)</f>
        <v>5142355.58</v>
      </c>
      <c r="R16" s="36"/>
      <c r="S16" s="35">
        <f>SUM(S8:S15)</f>
        <v>2432132.7699999991</v>
      </c>
      <c r="T16" s="36"/>
      <c r="U16" s="35">
        <f>SUM(U8:U15)</f>
        <v>0</v>
      </c>
      <c r="V16" s="36"/>
      <c r="W16" s="35">
        <f>SUM(W8:W15)</f>
        <v>552905.75</v>
      </c>
      <c r="X16" s="36"/>
      <c r="Y16" s="35">
        <f>SUM(Y8:Y15)</f>
        <v>8127394.0999999996</v>
      </c>
      <c r="Z16" s="36"/>
      <c r="AA16" s="35">
        <f>SUM(AA8:AA15)</f>
        <v>5648231</v>
      </c>
      <c r="AB16" s="36"/>
      <c r="AC16" s="35">
        <f>SUM(AC8:AC15)</f>
        <v>0</v>
      </c>
      <c r="AD16" s="36"/>
      <c r="AE16" s="35">
        <f>SUM(AE8:AE15)</f>
        <v>1.0000000005675247E-2</v>
      </c>
      <c r="AF16" s="36"/>
      <c r="AG16" s="35">
        <f>SUM(AG8:AG15)</f>
        <v>5648231.0100000007</v>
      </c>
      <c r="AH16" s="36"/>
      <c r="AI16" s="35">
        <f>SUM(AI8:AI15)</f>
        <v>77844083</v>
      </c>
      <c r="AJ16" s="36"/>
      <c r="AK16" s="35">
        <f>SUM(AK8:AK15)</f>
        <v>46090269</v>
      </c>
      <c r="AL16" s="10"/>
      <c r="AM16" s="35">
        <f>SUM(AM8:AM15)</f>
        <v>-1236906.0100000002</v>
      </c>
      <c r="AN16" s="10"/>
      <c r="AO16" s="35">
        <f>SUM(AO8:AO15)</f>
        <v>509306.99</v>
      </c>
      <c r="AP16" s="36"/>
      <c r="AQ16" s="35">
        <f>SUM(AQ8:AQ15)</f>
        <v>-1688005.0099999998</v>
      </c>
      <c r="AR16" s="36"/>
      <c r="AS16" s="35">
        <f>SUM(AS8:AS15)</f>
        <v>-1776649.98</v>
      </c>
      <c r="AT16" s="36"/>
      <c r="AU16" s="35">
        <f>SUM(AU8:AU15)</f>
        <v>-761164.00000000012</v>
      </c>
      <c r="AV16" s="36"/>
      <c r="AW16" s="35">
        <f>SUM(AW8:AW15)</f>
        <v>-761163</v>
      </c>
    </row>
    <row r="17" spans="1:49" s="4" customFormat="1" ht="15" thickTop="1" x14ac:dyDescent="0.35">
      <c r="A17" s="16"/>
      <c r="B17" s="16"/>
      <c r="C17" s="1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9"/>
      <c r="AM17" s="29"/>
      <c r="AN17" s="29"/>
      <c r="AO17" s="29"/>
      <c r="AP17" s="30"/>
      <c r="AQ17" s="30"/>
      <c r="AR17" s="30"/>
      <c r="AS17" s="30"/>
      <c r="AT17" s="30"/>
      <c r="AU17" s="30"/>
      <c r="AW17" s="30"/>
    </row>
    <row r="18" spans="1:49" s="4" customFormat="1" ht="70.5" customHeight="1" x14ac:dyDescent="0.35">
      <c r="A18" s="63" t="s">
        <v>52</v>
      </c>
      <c r="B18" s="63"/>
      <c r="C18" s="63"/>
      <c r="D18" s="53"/>
      <c r="E18" s="53"/>
      <c r="F18" s="53"/>
      <c r="G18" s="53"/>
      <c r="H18" s="53"/>
      <c r="I18" s="53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9"/>
      <c r="AM18" s="29"/>
      <c r="AN18" s="29"/>
      <c r="AO18" s="29"/>
      <c r="AP18" s="30"/>
      <c r="AQ18" s="30"/>
      <c r="AR18" s="30"/>
      <c r="AS18" s="30"/>
      <c r="AT18" s="30"/>
      <c r="AU18" s="30"/>
      <c r="AW18" s="30"/>
    </row>
    <row r="19" spans="1:49" s="4" customFormat="1" ht="46.9" customHeight="1" x14ac:dyDescent="0.35">
      <c r="A19" s="59" t="s">
        <v>53</v>
      </c>
      <c r="B19" s="59"/>
      <c r="C19" s="5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29"/>
      <c r="AM19" s="29"/>
      <c r="AN19" s="29"/>
      <c r="AO19" s="29"/>
      <c r="AP19" s="30"/>
      <c r="AQ19" s="30"/>
      <c r="AR19" s="30"/>
      <c r="AS19" s="30"/>
      <c r="AT19" s="30"/>
      <c r="AU19" s="30"/>
      <c r="AW19" s="30"/>
    </row>
    <row r="20" spans="1:49" s="4" customFormat="1" ht="18" customHeight="1" x14ac:dyDescent="0.35">
      <c r="A20" s="37" t="s">
        <v>54</v>
      </c>
      <c r="B20" s="25"/>
      <c r="C20" s="25"/>
      <c r="D20" s="53"/>
      <c r="E20" s="53"/>
      <c r="F20" s="53"/>
      <c r="G20" s="53"/>
      <c r="H20" s="53"/>
      <c r="I20" s="5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9"/>
      <c r="AM20" s="29"/>
      <c r="AN20" s="29"/>
      <c r="AO20" s="29"/>
      <c r="AP20" s="30"/>
      <c r="AQ20" s="30"/>
      <c r="AR20" s="30"/>
      <c r="AS20" s="30"/>
      <c r="AT20" s="30"/>
      <c r="AU20" s="30"/>
      <c r="AW20" s="30"/>
    </row>
    <row r="21" spans="1:49" s="4" customFormat="1" x14ac:dyDescent="0.35">
      <c r="A21" s="16"/>
      <c r="B21" s="16"/>
      <c r="C21" s="16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9"/>
      <c r="AM21" s="29"/>
      <c r="AN21" s="29"/>
      <c r="AO21" s="29"/>
      <c r="AP21" s="30"/>
      <c r="AQ21" s="30"/>
      <c r="AR21" s="30"/>
      <c r="AS21" s="30"/>
      <c r="AT21" s="30"/>
      <c r="AU21" s="30"/>
      <c r="AW21" s="30"/>
    </row>
    <row r="22" spans="1:49" s="4" customFormat="1" ht="31.9" customHeight="1" x14ac:dyDescent="0.35">
      <c r="A22" s="60" t="s">
        <v>22</v>
      </c>
      <c r="B22" s="60"/>
      <c r="C22" s="6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9"/>
      <c r="AM22" s="29"/>
      <c r="AN22" s="29"/>
      <c r="AO22" s="29"/>
      <c r="AP22" s="30"/>
      <c r="AQ22" s="30"/>
      <c r="AR22" s="30"/>
      <c r="AS22" s="30"/>
      <c r="AT22" s="30"/>
      <c r="AU22" s="30"/>
      <c r="AW22" s="30"/>
    </row>
    <row r="23" spans="1:49" s="4" customFormat="1" x14ac:dyDescent="0.35">
      <c r="A23" s="16"/>
      <c r="B23" s="16"/>
      <c r="C23" s="1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9"/>
      <c r="AM23" s="29"/>
      <c r="AN23" s="29"/>
      <c r="AO23" s="29"/>
      <c r="AP23" s="30"/>
      <c r="AQ23" s="30"/>
      <c r="AR23" s="30"/>
      <c r="AS23" s="30"/>
      <c r="AT23" s="30"/>
      <c r="AU23" s="30"/>
      <c r="AW23" s="30"/>
    </row>
    <row r="24" spans="1:49" s="4" customFormat="1" x14ac:dyDescent="0.35">
      <c r="A24" s="16"/>
      <c r="B24" s="16"/>
      <c r="C24" s="1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9"/>
      <c r="AM24" s="29"/>
      <c r="AN24" s="29"/>
      <c r="AO24" s="29"/>
      <c r="AP24" s="30"/>
      <c r="AQ24" s="30"/>
      <c r="AR24" s="30"/>
      <c r="AS24" s="30"/>
      <c r="AT24" s="30"/>
      <c r="AU24" s="30"/>
      <c r="AW24" s="30"/>
    </row>
    <row r="25" spans="1:49" s="4" customFormat="1" x14ac:dyDescent="0.35">
      <c r="A25" s="16"/>
      <c r="B25" s="16"/>
      <c r="C25" s="1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9"/>
      <c r="AM25" s="29"/>
      <c r="AN25" s="29"/>
      <c r="AO25" s="29"/>
      <c r="AP25" s="30"/>
      <c r="AQ25" s="30"/>
      <c r="AR25" s="30"/>
      <c r="AS25" s="30"/>
      <c r="AT25" s="30"/>
      <c r="AU25" s="30"/>
    </row>
    <row r="26" spans="1:49" s="4" customFormat="1" x14ac:dyDescent="0.35">
      <c r="A26" s="16"/>
      <c r="B26" s="16"/>
      <c r="C26" s="1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9"/>
      <c r="AM26" s="29"/>
      <c r="AN26" s="29"/>
      <c r="AO26" s="29"/>
      <c r="AP26" s="30"/>
      <c r="AQ26" s="30"/>
      <c r="AR26" s="30"/>
      <c r="AS26" s="30"/>
      <c r="AT26" s="30"/>
      <c r="AU26" s="30"/>
    </row>
    <row r="27" spans="1:49" s="4" customFormat="1" x14ac:dyDescent="0.35">
      <c r="A27" s="16"/>
      <c r="B27" s="16"/>
      <c r="C27" s="1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9"/>
      <c r="AM27" s="29"/>
      <c r="AN27" s="29"/>
      <c r="AO27" s="29"/>
      <c r="AP27" s="30"/>
      <c r="AQ27" s="30"/>
      <c r="AR27" s="30"/>
      <c r="AS27" s="30"/>
      <c r="AT27" s="30"/>
      <c r="AU27" s="30"/>
    </row>
    <row r="28" spans="1:49" s="4" customFormat="1" x14ac:dyDescent="0.35">
      <c r="A28" s="16"/>
      <c r="B28" s="16"/>
      <c r="C28" s="1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9"/>
      <c r="AM28" s="29"/>
      <c r="AN28" s="29"/>
      <c r="AO28" s="29"/>
      <c r="AP28" s="30"/>
      <c r="AQ28" s="30"/>
      <c r="AR28" s="30"/>
      <c r="AS28" s="30"/>
      <c r="AT28" s="30"/>
      <c r="AU28" s="30"/>
    </row>
    <row r="29" spans="1:49" s="4" customFormat="1" x14ac:dyDescent="0.35">
      <c r="A29" s="16"/>
      <c r="B29" s="16"/>
      <c r="C29" s="16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9"/>
      <c r="AM29" s="29"/>
      <c r="AN29" s="29"/>
      <c r="AO29" s="29"/>
      <c r="AP29" s="30"/>
      <c r="AQ29" s="30"/>
      <c r="AR29" s="30"/>
      <c r="AS29" s="30"/>
      <c r="AT29" s="30"/>
      <c r="AU29" s="30"/>
    </row>
    <row r="30" spans="1:49" s="4" customFormat="1" x14ac:dyDescent="0.35">
      <c r="A30" s="16"/>
      <c r="B30" s="16"/>
      <c r="C30" s="1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9"/>
      <c r="AM30" s="29"/>
      <c r="AN30" s="29"/>
      <c r="AO30" s="29"/>
      <c r="AP30" s="30"/>
      <c r="AQ30" s="30"/>
      <c r="AR30" s="30"/>
      <c r="AS30" s="30"/>
      <c r="AT30" s="30"/>
      <c r="AU30" s="30"/>
    </row>
    <row r="31" spans="1:49" s="4" customFormat="1" x14ac:dyDescent="0.35">
      <c r="A31" s="16"/>
      <c r="B31" s="16"/>
      <c r="C31" s="16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29"/>
      <c r="AN31" s="29"/>
      <c r="AO31" s="29"/>
      <c r="AP31" s="30"/>
      <c r="AQ31" s="30"/>
      <c r="AR31" s="30"/>
      <c r="AS31" s="30"/>
      <c r="AT31" s="30"/>
      <c r="AU31" s="30"/>
    </row>
    <row r="32" spans="1:49" s="4" customFormat="1" x14ac:dyDescent="0.35">
      <c r="A32" s="16"/>
      <c r="B32" s="16"/>
      <c r="C32" s="16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9"/>
      <c r="AM32" s="29"/>
      <c r="AN32" s="29"/>
      <c r="AO32" s="29"/>
      <c r="AP32" s="30"/>
      <c r="AQ32" s="30"/>
      <c r="AR32" s="30"/>
      <c r="AS32" s="30"/>
      <c r="AT32" s="30"/>
      <c r="AU32" s="30"/>
    </row>
    <row r="33" spans="1:47" s="4" customFormat="1" x14ac:dyDescent="0.35">
      <c r="A33" s="16"/>
      <c r="B33" s="16"/>
      <c r="C33" s="16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9"/>
      <c r="AM33" s="29"/>
      <c r="AN33" s="29"/>
      <c r="AO33" s="29"/>
      <c r="AP33" s="30"/>
      <c r="AQ33" s="30"/>
      <c r="AR33" s="30"/>
      <c r="AS33" s="30"/>
      <c r="AT33" s="30"/>
      <c r="AU33" s="30"/>
    </row>
    <row r="34" spans="1:47" s="4" customFormat="1" x14ac:dyDescent="0.35">
      <c r="A34" s="16"/>
      <c r="B34" s="16"/>
      <c r="C34" s="16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9"/>
      <c r="AM34" s="29"/>
      <c r="AN34" s="29"/>
      <c r="AO34" s="29"/>
      <c r="AP34" s="30"/>
      <c r="AQ34" s="30"/>
      <c r="AR34" s="30"/>
      <c r="AS34" s="30"/>
      <c r="AT34" s="30"/>
      <c r="AU34" s="30"/>
    </row>
    <row r="35" spans="1:47" s="4" customFormat="1" x14ac:dyDescent="0.35">
      <c r="A35" s="16"/>
      <c r="B35" s="16"/>
      <c r="C35" s="16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29"/>
      <c r="AO35" s="29"/>
      <c r="AP35" s="30"/>
      <c r="AQ35" s="30"/>
      <c r="AR35" s="30"/>
      <c r="AS35" s="30"/>
      <c r="AT35" s="30"/>
      <c r="AU35" s="30"/>
    </row>
    <row r="36" spans="1:47" s="4" customFormat="1" x14ac:dyDescent="0.35">
      <c r="A36" s="16"/>
      <c r="B36" s="16"/>
      <c r="C36" s="1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29"/>
      <c r="AO36" s="29"/>
      <c r="AP36" s="30"/>
      <c r="AQ36" s="30"/>
      <c r="AR36" s="30"/>
      <c r="AS36" s="30"/>
      <c r="AT36" s="30"/>
      <c r="AU36" s="30"/>
    </row>
    <row r="37" spans="1:47" s="4" customFormat="1" x14ac:dyDescent="0.35">
      <c r="A37" s="16"/>
      <c r="B37" s="16"/>
      <c r="C37" s="16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29"/>
      <c r="AO37" s="29"/>
      <c r="AP37" s="30"/>
      <c r="AQ37" s="30"/>
      <c r="AR37" s="30"/>
      <c r="AS37" s="30"/>
      <c r="AT37" s="30"/>
      <c r="AU37" s="30"/>
    </row>
    <row r="38" spans="1:47" s="4" customFormat="1" x14ac:dyDescent="0.35">
      <c r="A38" s="16"/>
      <c r="B38" s="16"/>
      <c r="C38" s="16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29"/>
      <c r="AO38" s="29"/>
      <c r="AP38" s="30"/>
      <c r="AQ38" s="30"/>
      <c r="AR38" s="30"/>
      <c r="AS38" s="30"/>
      <c r="AT38" s="30"/>
      <c r="AU38" s="30"/>
    </row>
    <row r="39" spans="1:47" s="4" customFormat="1" x14ac:dyDescent="0.35">
      <c r="A39" s="16"/>
      <c r="B39" s="16"/>
      <c r="C39" s="16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29"/>
      <c r="AO39" s="29"/>
      <c r="AP39" s="30"/>
      <c r="AQ39" s="30"/>
      <c r="AR39" s="30"/>
      <c r="AS39" s="30"/>
      <c r="AT39" s="30"/>
      <c r="AU39" s="30"/>
    </row>
    <row r="40" spans="1:47" s="4" customFormat="1" x14ac:dyDescent="0.35">
      <c r="A40" s="16"/>
      <c r="B40" s="16"/>
      <c r="C40" s="16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29"/>
      <c r="AO40" s="29"/>
      <c r="AP40" s="30"/>
      <c r="AQ40" s="30"/>
      <c r="AR40" s="30"/>
      <c r="AS40" s="30"/>
      <c r="AT40" s="30"/>
      <c r="AU40" s="30"/>
    </row>
    <row r="41" spans="1:47" s="4" customFormat="1" x14ac:dyDescent="0.35">
      <c r="A41" s="16"/>
      <c r="B41" s="16"/>
      <c r="C41" s="16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29"/>
      <c r="AO41" s="29"/>
      <c r="AP41" s="30"/>
      <c r="AQ41" s="30"/>
      <c r="AR41" s="30"/>
      <c r="AS41" s="30"/>
      <c r="AT41" s="30"/>
      <c r="AU41" s="30"/>
    </row>
    <row r="42" spans="1:47" s="4" customFormat="1" x14ac:dyDescent="0.35">
      <c r="A42" s="16"/>
      <c r="B42" s="16"/>
      <c r="C42" s="16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29"/>
      <c r="AO42" s="29"/>
      <c r="AP42" s="30"/>
      <c r="AQ42" s="30"/>
      <c r="AR42" s="30"/>
      <c r="AS42" s="30"/>
      <c r="AT42" s="30"/>
      <c r="AU42" s="30"/>
    </row>
    <row r="43" spans="1:47" s="4" customFormat="1" x14ac:dyDescent="0.35">
      <c r="A43" s="16"/>
      <c r="B43" s="16"/>
      <c r="C43" s="16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29"/>
      <c r="AO43" s="29"/>
      <c r="AP43" s="30"/>
      <c r="AQ43" s="30"/>
      <c r="AR43" s="30"/>
      <c r="AS43" s="30"/>
      <c r="AT43" s="30"/>
      <c r="AU43" s="30"/>
    </row>
    <row r="44" spans="1:47" s="4" customFormat="1" x14ac:dyDescent="0.35">
      <c r="A44" s="16"/>
      <c r="B44" s="16"/>
      <c r="C44" s="16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29"/>
      <c r="AO44" s="29"/>
      <c r="AP44" s="30"/>
      <c r="AQ44" s="30"/>
      <c r="AR44" s="30"/>
      <c r="AS44" s="30"/>
      <c r="AT44" s="30"/>
      <c r="AU44" s="30"/>
    </row>
    <row r="45" spans="1:47" s="4" customFormat="1" x14ac:dyDescent="0.35">
      <c r="A45" s="16"/>
      <c r="B45" s="16"/>
      <c r="C45" s="1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29"/>
      <c r="AO45" s="29"/>
      <c r="AP45" s="30"/>
      <c r="AQ45" s="30"/>
      <c r="AR45" s="30"/>
      <c r="AS45" s="30"/>
      <c r="AT45" s="30"/>
      <c r="AU45" s="30"/>
    </row>
    <row r="46" spans="1:47" s="4" customFormat="1" x14ac:dyDescent="0.35">
      <c r="A46" s="16"/>
      <c r="B46" s="16"/>
      <c r="C46" s="1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29"/>
      <c r="AO46" s="29"/>
      <c r="AP46" s="30"/>
      <c r="AQ46" s="30"/>
      <c r="AR46" s="30"/>
      <c r="AS46" s="30"/>
      <c r="AT46" s="30"/>
      <c r="AU46" s="30"/>
    </row>
    <row r="47" spans="1:47" s="4" customFormat="1" x14ac:dyDescent="0.35">
      <c r="A47" s="16"/>
      <c r="B47" s="16"/>
      <c r="C47" s="16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</row>
    <row r="48" spans="1:47" s="4" customFormat="1" x14ac:dyDescent="0.35">
      <c r="A48" s="16"/>
      <c r="B48" s="16"/>
      <c r="C48" s="16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</row>
    <row r="49" spans="1:47" s="4" customFormat="1" x14ac:dyDescent="0.35">
      <c r="A49" s="16"/>
      <c r="B49" s="16"/>
      <c r="C49" s="16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</row>
    <row r="50" spans="1:47" s="4" customFormat="1" x14ac:dyDescent="0.35">
      <c r="A50" s="16"/>
      <c r="B50" s="16"/>
      <c r="C50" s="16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</row>
    <row r="51" spans="1:47" s="4" customFormat="1" x14ac:dyDescent="0.35">
      <c r="A51" s="16"/>
      <c r="B51" s="16"/>
      <c r="C51" s="16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</row>
    <row r="52" spans="1:47" s="4" customFormat="1" x14ac:dyDescent="0.35">
      <c r="A52" s="16"/>
      <c r="B52" s="16"/>
      <c r="C52" s="16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</row>
    <row r="53" spans="1:47" s="4" customFormat="1" x14ac:dyDescent="0.35">
      <c r="A53" s="16"/>
      <c r="B53" s="16"/>
      <c r="C53" s="16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</row>
    <row r="54" spans="1:47" s="4" customFormat="1" x14ac:dyDescent="0.35">
      <c r="A54" s="16"/>
      <c r="B54" s="16"/>
      <c r="C54" s="16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</row>
    <row r="55" spans="1:47" s="4" customFormat="1" x14ac:dyDescent="0.35">
      <c r="A55" s="16"/>
      <c r="B55" s="16"/>
      <c r="C55" s="16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</row>
    <row r="56" spans="1:47" s="4" customFormat="1" x14ac:dyDescent="0.35">
      <c r="A56" s="16"/>
      <c r="B56" s="16"/>
      <c r="C56" s="16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</row>
    <row r="57" spans="1:47" s="4" customFormat="1" x14ac:dyDescent="0.35">
      <c r="A57" s="16"/>
      <c r="B57" s="16"/>
      <c r="C57" s="16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</row>
    <row r="58" spans="1:47" s="4" customFormat="1" x14ac:dyDescent="0.35">
      <c r="A58" s="16"/>
      <c r="B58" s="16"/>
      <c r="C58" s="16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</row>
    <row r="59" spans="1:47" s="4" customFormat="1" x14ac:dyDescent="0.35">
      <c r="A59" s="16"/>
      <c r="B59" s="16"/>
      <c r="C59" s="16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</row>
    <row r="60" spans="1:47" s="4" customFormat="1" x14ac:dyDescent="0.35">
      <c r="A60" s="16"/>
      <c r="B60" s="16"/>
      <c r="C60" s="16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</row>
    <row r="61" spans="1:47" s="4" customFormat="1" x14ac:dyDescent="0.35">
      <c r="A61" s="16"/>
      <c r="B61" s="16"/>
      <c r="C61" s="16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</row>
    <row r="62" spans="1:47" s="4" customFormat="1" x14ac:dyDescent="0.35">
      <c r="A62" s="16"/>
      <c r="B62" s="16"/>
      <c r="C62" s="1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</row>
    <row r="63" spans="1:47" s="4" customFormat="1" x14ac:dyDescent="0.35">
      <c r="A63" s="16"/>
      <c r="B63" s="16"/>
      <c r="C63" s="16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</row>
    <row r="64" spans="1:47" s="4" customFormat="1" x14ac:dyDescent="0.35">
      <c r="A64" s="16"/>
      <c r="B64" s="16"/>
      <c r="C64" s="16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</row>
    <row r="65" spans="1:47" s="4" customFormat="1" x14ac:dyDescent="0.35">
      <c r="A65" s="16"/>
      <c r="B65" s="16"/>
      <c r="C65" s="16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</row>
    <row r="66" spans="1:47" s="4" customFormat="1" x14ac:dyDescent="0.35">
      <c r="A66" s="16"/>
      <c r="B66" s="16"/>
      <c r="C66" s="16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</row>
    <row r="67" spans="1:47" s="4" customFormat="1" x14ac:dyDescent="0.35">
      <c r="A67" s="16"/>
      <c r="B67" s="16"/>
      <c r="C67" s="16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</row>
    <row r="68" spans="1:47" s="4" customFormat="1" x14ac:dyDescent="0.35">
      <c r="A68" s="16"/>
      <c r="B68" s="16"/>
      <c r="C68" s="16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</row>
    <row r="69" spans="1:47" s="4" customFormat="1" x14ac:dyDescent="0.35">
      <c r="A69" s="16"/>
      <c r="B69" s="16"/>
      <c r="C69" s="16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</row>
    <row r="70" spans="1:47" s="4" customFormat="1" x14ac:dyDescent="0.35">
      <c r="A70" s="16"/>
      <c r="B70" s="16"/>
      <c r="C70" s="16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</row>
    <row r="71" spans="1:47" s="4" customFormat="1" x14ac:dyDescent="0.35">
      <c r="A71" s="16"/>
      <c r="B71" s="16"/>
      <c r="C71" s="16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</row>
    <row r="72" spans="1:47" s="4" customFormat="1" x14ac:dyDescent="0.35">
      <c r="A72" s="16"/>
      <c r="B72" s="16"/>
      <c r="C72" s="16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</row>
    <row r="73" spans="1:47" s="4" customFormat="1" x14ac:dyDescent="0.35">
      <c r="A73" s="16"/>
      <c r="B73" s="16"/>
      <c r="C73" s="16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</row>
    <row r="74" spans="1:47" s="4" customFormat="1" x14ac:dyDescent="0.35">
      <c r="A74" s="16"/>
      <c r="B74" s="16"/>
      <c r="C74" s="16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</row>
    <row r="75" spans="1:47" s="4" customFormat="1" x14ac:dyDescent="0.35">
      <c r="A75" s="16"/>
      <c r="B75" s="16"/>
      <c r="C75" s="16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</row>
    <row r="76" spans="1:47" s="4" customFormat="1" x14ac:dyDescent="0.35">
      <c r="A76" s="16"/>
      <c r="B76" s="16"/>
      <c r="C76" s="16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</row>
    <row r="77" spans="1:47" s="4" customFormat="1" x14ac:dyDescent="0.35">
      <c r="A77" s="16"/>
      <c r="B77" s="16"/>
      <c r="C77" s="16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</row>
    <row r="78" spans="1:47" s="4" customFormat="1" x14ac:dyDescent="0.35">
      <c r="A78" s="16"/>
      <c r="B78" s="16"/>
      <c r="C78" s="16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</row>
    <row r="79" spans="1:47" s="4" customFormat="1" x14ac:dyDescent="0.35">
      <c r="A79" s="16"/>
      <c r="B79" s="16"/>
      <c r="C79" s="16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</row>
    <row r="80" spans="1:47" s="4" customFormat="1" x14ac:dyDescent="0.35">
      <c r="A80" s="16"/>
      <c r="B80" s="16"/>
      <c r="C80" s="16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</row>
    <row r="81" spans="1:47" s="4" customFormat="1" x14ac:dyDescent="0.35">
      <c r="A81" s="16"/>
      <c r="B81" s="16"/>
      <c r="C81" s="16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</row>
    <row r="82" spans="1:47" s="4" customFormat="1" x14ac:dyDescent="0.35">
      <c r="A82" s="16"/>
      <c r="B82" s="16"/>
      <c r="C82" s="16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</row>
    <row r="83" spans="1:47" s="4" customFormat="1" x14ac:dyDescent="0.35">
      <c r="A83" s="16"/>
      <c r="B83" s="16"/>
      <c r="C83" s="16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</row>
    <row r="84" spans="1:47" s="4" customFormat="1" x14ac:dyDescent="0.35">
      <c r="A84" s="16"/>
      <c r="B84" s="16"/>
      <c r="C84" s="16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</row>
    <row r="85" spans="1:47" s="4" customFormat="1" x14ac:dyDescent="0.35">
      <c r="A85" s="16"/>
      <c r="B85" s="16"/>
      <c r="C85" s="16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</row>
    <row r="86" spans="1:47" s="4" customFormat="1" x14ac:dyDescent="0.35">
      <c r="A86" s="16"/>
      <c r="B86" s="16"/>
      <c r="C86" s="16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</row>
    <row r="87" spans="1:47" s="4" customFormat="1" x14ac:dyDescent="0.35">
      <c r="A87" s="16"/>
      <c r="B87" s="16"/>
      <c r="C87" s="16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s="4" customFormat="1" x14ac:dyDescent="0.35">
      <c r="A88" s="16"/>
      <c r="B88" s="16"/>
      <c r="C88" s="16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s="4" customFormat="1" x14ac:dyDescent="0.35">
      <c r="A89" s="16"/>
      <c r="B89" s="16"/>
      <c r="C89" s="16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s="4" customFormat="1" x14ac:dyDescent="0.35">
      <c r="A90" s="16"/>
      <c r="B90" s="16"/>
      <c r="C90" s="16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</row>
    <row r="91" spans="1:47" s="4" customFormat="1" x14ac:dyDescent="0.35">
      <c r="A91" s="16"/>
      <c r="B91" s="16"/>
      <c r="C91" s="16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</row>
    <row r="92" spans="1:47" s="4" customFormat="1" x14ac:dyDescent="0.35">
      <c r="A92" s="16"/>
      <c r="B92" s="16"/>
      <c r="C92" s="16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</row>
    <row r="93" spans="1:47" s="4" customFormat="1" x14ac:dyDescent="0.35">
      <c r="A93" s="16"/>
      <c r="B93" s="16"/>
      <c r="C93" s="16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</row>
    <row r="94" spans="1:47" s="4" customFormat="1" x14ac:dyDescent="0.35">
      <c r="A94" s="16"/>
      <c r="B94" s="16"/>
      <c r="C94" s="16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</row>
    <row r="95" spans="1:47" s="4" customFormat="1" x14ac:dyDescent="0.35">
      <c r="A95" s="16"/>
      <c r="B95" s="16"/>
      <c r="C95" s="16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</row>
    <row r="96" spans="1:47" s="4" customFormat="1" x14ac:dyDescent="0.35">
      <c r="A96" s="16"/>
      <c r="B96" s="16"/>
      <c r="C96" s="16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</row>
    <row r="97" spans="1:47" s="4" customFormat="1" x14ac:dyDescent="0.35">
      <c r="A97" s="16"/>
      <c r="B97" s="16"/>
      <c r="C97" s="16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</row>
    <row r="98" spans="1:47" s="4" customFormat="1" x14ac:dyDescent="0.35">
      <c r="A98" s="16"/>
      <c r="B98" s="16"/>
      <c r="C98" s="16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</row>
    <row r="99" spans="1:47" s="4" customFormat="1" x14ac:dyDescent="0.35">
      <c r="A99" s="16"/>
      <c r="B99" s="16"/>
      <c r="C99" s="16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</row>
    <row r="100" spans="1:47" s="4" customFormat="1" x14ac:dyDescent="0.35">
      <c r="A100" s="16"/>
      <c r="B100" s="16"/>
      <c r="C100" s="16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</row>
    <row r="101" spans="1:47" s="4" customFormat="1" x14ac:dyDescent="0.35">
      <c r="A101" s="16"/>
      <c r="B101" s="16"/>
      <c r="C101" s="16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</row>
    <row r="102" spans="1:47" s="4" customFormat="1" x14ac:dyDescent="0.35">
      <c r="A102" s="16"/>
      <c r="B102" s="16"/>
      <c r="C102" s="16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</row>
    <row r="103" spans="1:47" s="4" customFormat="1" x14ac:dyDescent="0.35">
      <c r="A103" s="16"/>
      <c r="B103" s="16"/>
      <c r="C103" s="16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</row>
    <row r="104" spans="1:47" s="4" customFormat="1" x14ac:dyDescent="0.35">
      <c r="A104" s="16"/>
      <c r="B104" s="16"/>
      <c r="C104" s="16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</row>
    <row r="105" spans="1:47" s="4" customFormat="1" x14ac:dyDescent="0.35">
      <c r="A105" s="16"/>
      <c r="B105" s="16"/>
      <c r="C105" s="16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</row>
    <row r="106" spans="1:47" s="4" customFormat="1" x14ac:dyDescent="0.35">
      <c r="A106" s="16"/>
      <c r="B106" s="16"/>
      <c r="C106" s="16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</row>
    <row r="107" spans="1:47" s="4" customFormat="1" x14ac:dyDescent="0.35">
      <c r="A107" s="16"/>
      <c r="B107" s="16"/>
      <c r="C107" s="16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</row>
    <row r="108" spans="1:47" s="4" customFormat="1" x14ac:dyDescent="0.35">
      <c r="A108" s="16"/>
      <c r="B108" s="16"/>
      <c r="C108" s="16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</row>
    <row r="109" spans="1:47" s="4" customFormat="1" x14ac:dyDescent="0.35">
      <c r="A109" s="16"/>
      <c r="B109" s="16"/>
      <c r="C109" s="16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</row>
    <row r="110" spans="1:47" s="4" customFormat="1" x14ac:dyDescent="0.35">
      <c r="A110" s="16"/>
      <c r="B110" s="16"/>
      <c r="C110" s="16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</row>
    <row r="111" spans="1:47" s="4" customFormat="1" x14ac:dyDescent="0.35">
      <c r="A111" s="16"/>
      <c r="B111" s="16"/>
      <c r="C111" s="16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</row>
    <row r="112" spans="1:47" s="4" customFormat="1" x14ac:dyDescent="0.35">
      <c r="A112" s="16"/>
      <c r="B112" s="16"/>
      <c r="C112" s="16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</row>
    <row r="113" spans="1:47" s="4" customFormat="1" x14ac:dyDescent="0.35">
      <c r="A113" s="16"/>
      <c r="B113" s="16"/>
      <c r="C113" s="16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</row>
    <row r="114" spans="1:47" s="4" customFormat="1" x14ac:dyDescent="0.35">
      <c r="A114" s="16"/>
      <c r="B114" s="16"/>
      <c r="C114" s="16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</row>
    <row r="115" spans="1:47" s="4" customFormat="1" x14ac:dyDescent="0.35">
      <c r="A115" s="16"/>
      <c r="B115" s="16"/>
      <c r="C115" s="16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</row>
    <row r="116" spans="1:47" s="4" customFormat="1" x14ac:dyDescent="0.35">
      <c r="A116" s="16"/>
      <c r="B116" s="16"/>
      <c r="C116" s="16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</row>
    <row r="117" spans="1:47" s="4" customFormat="1" x14ac:dyDescent="0.35">
      <c r="A117" s="16"/>
      <c r="B117" s="16"/>
      <c r="C117" s="16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</row>
    <row r="118" spans="1:47" x14ac:dyDescent="0.35">
      <c r="A118" s="22"/>
      <c r="B118" s="22"/>
      <c r="C118" s="2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0"/>
      <c r="AM118" s="30"/>
      <c r="AN118" s="30"/>
      <c r="AO118" s="30"/>
      <c r="AP118" s="30"/>
      <c r="AQ118" s="38"/>
      <c r="AR118" s="38"/>
      <c r="AS118" s="38"/>
      <c r="AT118" s="38"/>
      <c r="AU118" s="38"/>
    </row>
    <row r="119" spans="1:47" x14ac:dyDescent="0.35">
      <c r="A119" s="22"/>
      <c r="B119" s="22"/>
      <c r="C119" s="2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0"/>
      <c r="AM119" s="30"/>
      <c r="AN119" s="30"/>
      <c r="AO119" s="30"/>
      <c r="AP119" s="30"/>
      <c r="AQ119" s="38"/>
      <c r="AR119" s="38"/>
      <c r="AS119" s="38"/>
      <c r="AT119" s="38"/>
      <c r="AU119" s="38"/>
    </row>
    <row r="120" spans="1:47" x14ac:dyDescent="0.35">
      <c r="A120" s="22"/>
      <c r="B120" s="22"/>
      <c r="C120" s="2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0"/>
      <c r="AM120" s="30"/>
      <c r="AN120" s="30"/>
      <c r="AO120" s="30"/>
      <c r="AP120" s="30"/>
      <c r="AQ120" s="38"/>
      <c r="AR120" s="38"/>
      <c r="AS120" s="38"/>
      <c r="AT120" s="38"/>
      <c r="AU120" s="38"/>
    </row>
    <row r="121" spans="1:47" x14ac:dyDescent="0.35">
      <c r="A121" s="22"/>
      <c r="B121" s="22"/>
      <c r="C121" s="2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0"/>
      <c r="AM121" s="30"/>
      <c r="AN121" s="30"/>
      <c r="AO121" s="30"/>
      <c r="AP121" s="30"/>
      <c r="AQ121" s="38"/>
      <c r="AR121" s="38"/>
      <c r="AS121" s="38"/>
      <c r="AT121" s="38"/>
      <c r="AU121" s="38"/>
    </row>
    <row r="122" spans="1:47" x14ac:dyDescent="0.35">
      <c r="A122" s="22"/>
      <c r="B122" s="22"/>
      <c r="C122" s="2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0"/>
      <c r="AM122" s="30"/>
      <c r="AN122" s="30"/>
      <c r="AO122" s="30"/>
      <c r="AP122" s="30"/>
      <c r="AQ122" s="38"/>
      <c r="AR122" s="38"/>
      <c r="AS122" s="38"/>
      <c r="AT122" s="38"/>
      <c r="AU122" s="38"/>
    </row>
    <row r="123" spans="1:47" x14ac:dyDescent="0.35">
      <c r="A123" s="22"/>
      <c r="B123" s="22"/>
      <c r="C123" s="2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0"/>
      <c r="AM123" s="30"/>
      <c r="AN123" s="30"/>
      <c r="AO123" s="30"/>
      <c r="AP123" s="30"/>
      <c r="AQ123" s="38"/>
      <c r="AR123" s="38"/>
      <c r="AS123" s="38"/>
      <c r="AT123" s="38"/>
      <c r="AU123" s="38"/>
    </row>
    <row r="124" spans="1:47" x14ac:dyDescent="0.35">
      <c r="A124" s="22"/>
      <c r="B124" s="22"/>
      <c r="C124" s="2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0"/>
      <c r="AM124" s="30"/>
      <c r="AN124" s="30"/>
      <c r="AO124" s="30"/>
      <c r="AP124" s="30"/>
      <c r="AQ124" s="38"/>
      <c r="AR124" s="38"/>
      <c r="AS124" s="38"/>
      <c r="AT124" s="38"/>
      <c r="AU124" s="38"/>
    </row>
    <row r="125" spans="1:47" x14ac:dyDescent="0.35">
      <c r="A125" s="22"/>
      <c r="B125" s="22"/>
      <c r="C125" s="2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0"/>
      <c r="AM125" s="30"/>
      <c r="AN125" s="30"/>
      <c r="AO125" s="30"/>
      <c r="AP125" s="30"/>
      <c r="AQ125" s="38"/>
      <c r="AR125" s="38"/>
      <c r="AS125" s="38"/>
      <c r="AT125" s="38"/>
      <c r="AU125" s="38"/>
    </row>
    <row r="126" spans="1:47" x14ac:dyDescent="0.35">
      <c r="A126" s="22"/>
      <c r="B126" s="22"/>
      <c r="C126" s="2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0"/>
      <c r="AM126" s="30"/>
      <c r="AN126" s="30"/>
      <c r="AO126" s="30"/>
      <c r="AP126" s="30"/>
      <c r="AQ126" s="38"/>
      <c r="AR126" s="38"/>
      <c r="AS126" s="38"/>
      <c r="AT126" s="38"/>
      <c r="AU126" s="38"/>
    </row>
    <row r="127" spans="1:47" x14ac:dyDescent="0.35">
      <c r="A127" s="22"/>
      <c r="B127" s="22"/>
      <c r="C127" s="2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0"/>
      <c r="AM127" s="30"/>
      <c r="AN127" s="30"/>
      <c r="AO127" s="30"/>
      <c r="AP127" s="30"/>
      <c r="AQ127" s="38"/>
      <c r="AR127" s="38"/>
      <c r="AS127" s="38"/>
      <c r="AT127" s="38"/>
      <c r="AU127" s="38"/>
    </row>
    <row r="128" spans="1:47" x14ac:dyDescent="0.35">
      <c r="A128" s="22"/>
      <c r="B128" s="22"/>
      <c r="C128" s="2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0"/>
      <c r="AM128" s="30"/>
      <c r="AN128" s="30"/>
      <c r="AO128" s="30"/>
      <c r="AP128" s="30"/>
      <c r="AQ128" s="38"/>
      <c r="AR128" s="38"/>
      <c r="AS128" s="38"/>
      <c r="AT128" s="38"/>
      <c r="AU128" s="38"/>
    </row>
    <row r="129" spans="1:47" x14ac:dyDescent="0.35">
      <c r="A129" s="22"/>
      <c r="B129" s="22"/>
      <c r="C129" s="2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0"/>
      <c r="AM129" s="30"/>
      <c r="AN129" s="30"/>
      <c r="AO129" s="30"/>
      <c r="AP129" s="30"/>
      <c r="AQ129" s="38"/>
      <c r="AR129" s="38"/>
      <c r="AS129" s="38"/>
      <c r="AT129" s="38"/>
      <c r="AU129" s="38"/>
    </row>
    <row r="130" spans="1:47" x14ac:dyDescent="0.35">
      <c r="A130" s="22"/>
      <c r="B130" s="22"/>
      <c r="C130" s="2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0"/>
      <c r="AM130" s="30"/>
      <c r="AN130" s="30"/>
      <c r="AO130" s="30"/>
      <c r="AP130" s="30"/>
      <c r="AQ130" s="38"/>
      <c r="AR130" s="38"/>
      <c r="AS130" s="38"/>
      <c r="AT130" s="38"/>
      <c r="AU130" s="38"/>
    </row>
    <row r="131" spans="1:47" x14ac:dyDescent="0.35">
      <c r="A131" s="22"/>
      <c r="B131" s="22"/>
      <c r="C131" s="2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0"/>
      <c r="AM131" s="30"/>
      <c r="AN131" s="30"/>
      <c r="AO131" s="30"/>
      <c r="AP131" s="30"/>
      <c r="AQ131" s="38"/>
      <c r="AR131" s="38"/>
      <c r="AS131" s="38"/>
      <c r="AT131" s="38"/>
      <c r="AU131" s="38"/>
    </row>
    <row r="132" spans="1:47" x14ac:dyDescent="0.35">
      <c r="A132" s="22"/>
      <c r="B132" s="22"/>
      <c r="C132" s="2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0"/>
      <c r="AM132" s="30"/>
      <c r="AN132" s="30"/>
      <c r="AO132" s="30"/>
      <c r="AP132" s="30"/>
      <c r="AQ132" s="38"/>
      <c r="AR132" s="38"/>
      <c r="AS132" s="38"/>
      <c r="AT132" s="38"/>
      <c r="AU132" s="38"/>
    </row>
    <row r="133" spans="1:47" x14ac:dyDescent="0.35">
      <c r="A133" s="22"/>
      <c r="B133" s="22"/>
      <c r="C133" s="2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0"/>
      <c r="AM133" s="30"/>
      <c r="AN133" s="30"/>
      <c r="AO133" s="30"/>
      <c r="AP133" s="30"/>
      <c r="AQ133" s="38"/>
      <c r="AR133" s="38"/>
      <c r="AS133" s="38"/>
      <c r="AT133" s="38"/>
      <c r="AU133" s="38"/>
    </row>
    <row r="134" spans="1:47" x14ac:dyDescent="0.35">
      <c r="A134" s="22"/>
      <c r="B134" s="22"/>
      <c r="C134" s="2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0"/>
      <c r="AM134" s="30"/>
      <c r="AN134" s="30"/>
      <c r="AO134" s="30"/>
      <c r="AP134" s="30"/>
      <c r="AQ134" s="38"/>
      <c r="AR134" s="38"/>
      <c r="AS134" s="38"/>
      <c r="AT134" s="38"/>
      <c r="AU134" s="38"/>
    </row>
    <row r="135" spans="1:47" x14ac:dyDescent="0.35">
      <c r="A135" s="22"/>
      <c r="B135" s="22"/>
      <c r="C135" s="2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0"/>
      <c r="AM135" s="30"/>
      <c r="AN135" s="30"/>
      <c r="AO135" s="30"/>
      <c r="AP135" s="30"/>
      <c r="AQ135" s="38"/>
      <c r="AR135" s="38"/>
      <c r="AS135" s="38"/>
      <c r="AT135" s="38"/>
      <c r="AU135" s="38"/>
    </row>
    <row r="136" spans="1:47" x14ac:dyDescent="0.35">
      <c r="A136" s="22"/>
      <c r="B136" s="22"/>
      <c r="C136" s="2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0"/>
      <c r="AM136" s="30"/>
      <c r="AN136" s="30"/>
      <c r="AO136" s="30"/>
      <c r="AP136" s="30"/>
      <c r="AQ136" s="38"/>
      <c r="AR136" s="38"/>
      <c r="AS136" s="38"/>
      <c r="AT136" s="38"/>
      <c r="AU136" s="38"/>
    </row>
    <row r="137" spans="1:47" x14ac:dyDescent="0.35">
      <c r="A137" s="22"/>
      <c r="B137" s="22"/>
      <c r="C137" s="2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0"/>
      <c r="AM137" s="30"/>
      <c r="AN137" s="30"/>
      <c r="AO137" s="30"/>
      <c r="AP137" s="30"/>
      <c r="AQ137" s="38"/>
      <c r="AR137" s="38"/>
      <c r="AS137" s="38"/>
      <c r="AT137" s="38"/>
      <c r="AU137" s="38"/>
    </row>
    <row r="138" spans="1:47" x14ac:dyDescent="0.35">
      <c r="A138" s="22"/>
      <c r="B138" s="22"/>
      <c r="C138" s="2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0"/>
      <c r="AM138" s="30"/>
      <c r="AN138" s="30"/>
      <c r="AO138" s="30"/>
      <c r="AP138" s="30"/>
      <c r="AQ138" s="38"/>
      <c r="AR138" s="38"/>
      <c r="AS138" s="38"/>
      <c r="AT138" s="38"/>
      <c r="AU138" s="38"/>
    </row>
    <row r="139" spans="1:47" x14ac:dyDescent="0.35">
      <c r="A139" s="22"/>
      <c r="B139" s="22"/>
      <c r="C139" s="2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0"/>
      <c r="AM139" s="30"/>
      <c r="AN139" s="30"/>
      <c r="AO139" s="30"/>
      <c r="AP139" s="30"/>
      <c r="AQ139" s="38"/>
      <c r="AR139" s="38"/>
      <c r="AS139" s="38"/>
      <c r="AT139" s="38"/>
      <c r="AU139" s="38"/>
    </row>
    <row r="140" spans="1:47" x14ac:dyDescent="0.35">
      <c r="A140" s="22"/>
      <c r="B140" s="22"/>
      <c r="C140" s="2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0"/>
      <c r="AM140" s="30"/>
      <c r="AN140" s="30"/>
      <c r="AO140" s="30"/>
      <c r="AP140" s="30"/>
      <c r="AQ140" s="38"/>
      <c r="AR140" s="38"/>
      <c r="AS140" s="38"/>
      <c r="AT140" s="38"/>
      <c r="AU140" s="38"/>
    </row>
    <row r="141" spans="1:47" x14ac:dyDescent="0.35">
      <c r="A141" s="22"/>
      <c r="B141" s="22"/>
      <c r="C141" s="2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0"/>
      <c r="AM141" s="30"/>
      <c r="AN141" s="30"/>
      <c r="AO141" s="30"/>
      <c r="AP141" s="30"/>
      <c r="AQ141" s="38"/>
      <c r="AR141" s="38"/>
      <c r="AS141" s="38"/>
      <c r="AT141" s="38"/>
      <c r="AU141" s="38"/>
    </row>
    <row r="142" spans="1:47" x14ac:dyDescent="0.35">
      <c r="A142" s="22"/>
      <c r="B142" s="22"/>
      <c r="C142" s="2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0"/>
      <c r="AM142" s="30"/>
      <c r="AN142" s="30"/>
      <c r="AO142" s="30"/>
      <c r="AP142" s="30"/>
      <c r="AQ142" s="38"/>
      <c r="AR142" s="38"/>
      <c r="AS142" s="38"/>
      <c r="AT142" s="38"/>
      <c r="AU142" s="38"/>
    </row>
    <row r="143" spans="1:47" x14ac:dyDescent="0.35">
      <c r="A143" s="22"/>
      <c r="B143" s="22"/>
      <c r="C143" s="2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0"/>
      <c r="AM143" s="30"/>
      <c r="AN143" s="30"/>
      <c r="AO143" s="30"/>
      <c r="AP143" s="30"/>
      <c r="AQ143" s="38"/>
      <c r="AR143" s="38"/>
      <c r="AS143" s="38"/>
      <c r="AT143" s="38"/>
      <c r="AU143" s="38"/>
    </row>
    <row r="144" spans="1:47" x14ac:dyDescent="0.35">
      <c r="A144" s="22"/>
      <c r="B144" s="22"/>
      <c r="C144" s="2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0"/>
      <c r="AM144" s="30"/>
      <c r="AN144" s="30"/>
      <c r="AO144" s="30"/>
      <c r="AP144" s="30"/>
      <c r="AQ144" s="38"/>
      <c r="AR144" s="38"/>
      <c r="AS144" s="38"/>
      <c r="AT144" s="38"/>
      <c r="AU144" s="38"/>
    </row>
    <row r="145" spans="1:47" x14ac:dyDescent="0.35">
      <c r="A145" s="22"/>
      <c r="B145" s="22"/>
      <c r="C145" s="2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0"/>
      <c r="AM145" s="30"/>
      <c r="AN145" s="30"/>
      <c r="AO145" s="30"/>
      <c r="AP145" s="30"/>
      <c r="AQ145" s="38"/>
      <c r="AR145" s="38"/>
      <c r="AS145" s="38"/>
      <c r="AT145" s="38"/>
      <c r="AU145" s="38"/>
    </row>
    <row r="146" spans="1:47" x14ac:dyDescent="0.35">
      <c r="A146" s="22"/>
      <c r="B146" s="22"/>
      <c r="C146" s="2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0"/>
      <c r="AM146" s="30"/>
      <c r="AN146" s="30"/>
      <c r="AO146" s="30"/>
      <c r="AP146" s="30"/>
      <c r="AQ146" s="38"/>
      <c r="AR146" s="38"/>
      <c r="AS146" s="38"/>
      <c r="AT146" s="38"/>
      <c r="AU146" s="38"/>
    </row>
    <row r="147" spans="1:47" x14ac:dyDescent="0.35">
      <c r="A147" s="22"/>
      <c r="B147" s="22"/>
      <c r="C147" s="2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0"/>
      <c r="AM147" s="30"/>
      <c r="AN147" s="30"/>
      <c r="AO147" s="30"/>
      <c r="AP147" s="30"/>
      <c r="AQ147" s="38"/>
      <c r="AR147" s="38"/>
      <c r="AS147" s="38"/>
      <c r="AT147" s="38"/>
      <c r="AU147" s="38"/>
    </row>
    <row r="148" spans="1:47" x14ac:dyDescent="0.35">
      <c r="A148" s="22"/>
      <c r="B148" s="22"/>
      <c r="C148" s="2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0"/>
      <c r="AM148" s="30"/>
      <c r="AN148" s="30"/>
      <c r="AO148" s="30"/>
      <c r="AP148" s="30"/>
      <c r="AQ148" s="38"/>
      <c r="AR148" s="38"/>
      <c r="AS148" s="38"/>
      <c r="AT148" s="38"/>
      <c r="AU148" s="38"/>
    </row>
    <row r="149" spans="1:47" x14ac:dyDescent="0.35">
      <c r="A149" s="22"/>
      <c r="B149" s="22"/>
      <c r="C149" s="2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0"/>
      <c r="AM149" s="30"/>
      <c r="AN149" s="30"/>
      <c r="AO149" s="30"/>
      <c r="AP149" s="30"/>
      <c r="AQ149" s="38"/>
      <c r="AR149" s="38"/>
      <c r="AS149" s="38"/>
      <c r="AT149" s="38"/>
      <c r="AU149" s="38"/>
    </row>
    <row r="150" spans="1:47" x14ac:dyDescent="0.35">
      <c r="A150" s="22"/>
      <c r="B150" s="22"/>
      <c r="C150" s="2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0"/>
      <c r="AM150" s="30"/>
      <c r="AN150" s="30"/>
      <c r="AO150" s="30"/>
      <c r="AP150" s="30"/>
      <c r="AQ150" s="38"/>
      <c r="AR150" s="38"/>
      <c r="AS150" s="38"/>
      <c r="AT150" s="38"/>
      <c r="AU150" s="38"/>
    </row>
    <row r="151" spans="1:47" x14ac:dyDescent="0.35">
      <c r="A151" s="22"/>
      <c r="B151" s="22"/>
      <c r="C151" s="2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0"/>
      <c r="AM151" s="30"/>
      <c r="AN151" s="30"/>
      <c r="AO151" s="30"/>
      <c r="AP151" s="30"/>
      <c r="AQ151" s="38"/>
      <c r="AR151" s="38"/>
      <c r="AS151" s="38"/>
      <c r="AT151" s="38"/>
      <c r="AU151" s="38"/>
    </row>
    <row r="152" spans="1:47" x14ac:dyDescent="0.35">
      <c r="A152" s="22"/>
      <c r="B152" s="22"/>
      <c r="C152" s="2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0"/>
      <c r="AM152" s="30"/>
      <c r="AN152" s="30"/>
      <c r="AO152" s="30"/>
      <c r="AP152" s="30"/>
      <c r="AQ152" s="38"/>
      <c r="AR152" s="38"/>
      <c r="AS152" s="38"/>
      <c r="AT152" s="38"/>
      <c r="AU152" s="38"/>
    </row>
    <row r="153" spans="1:47" x14ac:dyDescent="0.35">
      <c r="A153" s="22"/>
      <c r="B153" s="22"/>
      <c r="C153" s="2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0"/>
      <c r="AM153" s="30"/>
      <c r="AN153" s="30"/>
      <c r="AO153" s="30"/>
      <c r="AP153" s="30"/>
      <c r="AQ153" s="38"/>
      <c r="AR153" s="38"/>
      <c r="AS153" s="38"/>
      <c r="AT153" s="38"/>
      <c r="AU153" s="38"/>
    </row>
    <row r="154" spans="1:47" x14ac:dyDescent="0.35">
      <c r="A154" s="22"/>
      <c r="B154" s="22"/>
      <c r="C154" s="2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0"/>
      <c r="AM154" s="30"/>
      <c r="AN154" s="30"/>
      <c r="AO154" s="30"/>
      <c r="AP154" s="30"/>
      <c r="AQ154" s="38"/>
      <c r="AR154" s="38"/>
      <c r="AS154" s="38"/>
      <c r="AT154" s="38"/>
      <c r="AU154" s="38"/>
    </row>
    <row r="155" spans="1:47" x14ac:dyDescent="0.35">
      <c r="A155" s="22"/>
      <c r="B155" s="22"/>
      <c r="C155" s="2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0"/>
      <c r="AM155" s="30"/>
      <c r="AN155" s="30"/>
      <c r="AO155" s="30"/>
      <c r="AP155" s="30"/>
      <c r="AQ155" s="38"/>
      <c r="AR155" s="38"/>
      <c r="AS155" s="38"/>
      <c r="AT155" s="38"/>
      <c r="AU155" s="38"/>
    </row>
    <row r="156" spans="1:47" x14ac:dyDescent="0.35">
      <c r="A156" s="22"/>
      <c r="B156" s="22"/>
      <c r="C156" s="2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0"/>
      <c r="AM156" s="30"/>
      <c r="AN156" s="30"/>
      <c r="AO156" s="30"/>
      <c r="AP156" s="30"/>
      <c r="AQ156" s="38"/>
      <c r="AR156" s="38"/>
      <c r="AS156" s="38"/>
      <c r="AT156" s="38"/>
      <c r="AU156" s="38"/>
    </row>
    <row r="157" spans="1:47" x14ac:dyDescent="0.35">
      <c r="A157" s="22"/>
      <c r="B157" s="22"/>
      <c r="C157" s="2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0"/>
      <c r="AM157" s="30"/>
      <c r="AN157" s="30"/>
      <c r="AO157" s="30"/>
      <c r="AP157" s="30"/>
      <c r="AQ157" s="38"/>
      <c r="AR157" s="38"/>
      <c r="AS157" s="38"/>
      <c r="AT157" s="38"/>
      <c r="AU157" s="38"/>
    </row>
    <row r="158" spans="1:47" x14ac:dyDescent="0.35">
      <c r="A158" s="22"/>
      <c r="B158" s="22"/>
      <c r="C158" s="2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0"/>
      <c r="AM158" s="30"/>
      <c r="AN158" s="30"/>
      <c r="AO158" s="30"/>
      <c r="AP158" s="30"/>
      <c r="AQ158" s="38"/>
      <c r="AR158" s="38"/>
      <c r="AS158" s="38"/>
      <c r="AT158" s="38"/>
      <c r="AU158" s="38"/>
    </row>
    <row r="159" spans="1:47" x14ac:dyDescent="0.35">
      <c r="A159" s="22"/>
      <c r="B159" s="22"/>
      <c r="C159" s="2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0"/>
      <c r="AM159" s="30"/>
      <c r="AN159" s="30"/>
      <c r="AO159" s="30"/>
      <c r="AP159" s="30"/>
      <c r="AQ159" s="38"/>
      <c r="AR159" s="38"/>
      <c r="AS159" s="38"/>
      <c r="AT159" s="38"/>
      <c r="AU159" s="38"/>
    </row>
    <row r="160" spans="1:47" x14ac:dyDescent="0.35">
      <c r="A160" s="22"/>
      <c r="B160" s="22"/>
      <c r="C160" s="2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0"/>
      <c r="AM160" s="30"/>
      <c r="AN160" s="30"/>
      <c r="AO160" s="30"/>
      <c r="AP160" s="30"/>
      <c r="AQ160" s="38"/>
      <c r="AR160" s="38"/>
      <c r="AS160" s="38"/>
      <c r="AT160" s="38"/>
      <c r="AU160" s="38"/>
    </row>
    <row r="161" spans="1:47" x14ac:dyDescent="0.35">
      <c r="A161" s="22"/>
      <c r="B161" s="22"/>
      <c r="C161" s="2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0"/>
      <c r="AM161" s="30"/>
      <c r="AN161" s="30"/>
      <c r="AO161" s="30"/>
      <c r="AP161" s="30"/>
      <c r="AQ161" s="38"/>
      <c r="AR161" s="38"/>
      <c r="AS161" s="38"/>
      <c r="AT161" s="38"/>
      <c r="AU161" s="38"/>
    </row>
    <row r="162" spans="1:47" x14ac:dyDescent="0.35">
      <c r="A162" s="22"/>
      <c r="B162" s="22"/>
      <c r="C162" s="2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0"/>
      <c r="AM162" s="30"/>
      <c r="AN162" s="30"/>
      <c r="AO162" s="30"/>
      <c r="AP162" s="30"/>
      <c r="AQ162" s="38"/>
      <c r="AR162" s="38"/>
      <c r="AS162" s="38"/>
      <c r="AT162" s="38"/>
      <c r="AU162" s="38"/>
    </row>
    <row r="163" spans="1:47" x14ac:dyDescent="0.35">
      <c r="A163" s="22"/>
      <c r="B163" s="22"/>
      <c r="C163" s="2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0"/>
      <c r="AM163" s="30"/>
      <c r="AN163" s="30"/>
      <c r="AO163" s="30"/>
      <c r="AP163" s="30"/>
      <c r="AQ163" s="38"/>
      <c r="AR163" s="38"/>
      <c r="AS163" s="38"/>
      <c r="AT163" s="38"/>
      <c r="AU163" s="38"/>
    </row>
    <row r="164" spans="1:47" x14ac:dyDescent="0.35">
      <c r="A164" s="22"/>
      <c r="B164" s="22"/>
      <c r="C164" s="2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0"/>
      <c r="AM164" s="30"/>
      <c r="AN164" s="30"/>
      <c r="AO164" s="30"/>
      <c r="AP164" s="30"/>
      <c r="AQ164" s="38"/>
      <c r="AR164" s="38"/>
      <c r="AS164" s="38"/>
      <c r="AT164" s="38"/>
      <c r="AU164" s="38"/>
    </row>
    <row r="165" spans="1:47" x14ac:dyDescent="0.35">
      <c r="A165" s="22"/>
      <c r="B165" s="22"/>
      <c r="C165" s="2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0"/>
      <c r="AM165" s="30"/>
      <c r="AN165" s="30"/>
      <c r="AO165" s="30"/>
      <c r="AP165" s="30"/>
      <c r="AQ165" s="38"/>
      <c r="AR165" s="38"/>
      <c r="AS165" s="38"/>
      <c r="AT165" s="38"/>
      <c r="AU165" s="38"/>
    </row>
    <row r="166" spans="1:47" x14ac:dyDescent="0.35">
      <c r="A166" s="22"/>
      <c r="B166" s="22"/>
      <c r="C166" s="2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0"/>
      <c r="AM166" s="30"/>
      <c r="AN166" s="30"/>
      <c r="AO166" s="30"/>
      <c r="AP166" s="30"/>
      <c r="AQ166" s="38"/>
      <c r="AR166" s="38"/>
      <c r="AS166" s="38"/>
      <c r="AT166" s="38"/>
      <c r="AU166" s="38"/>
    </row>
    <row r="167" spans="1:47" x14ac:dyDescent="0.35">
      <c r="A167" s="22"/>
      <c r="B167" s="22"/>
      <c r="C167" s="2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0"/>
      <c r="AM167" s="30"/>
      <c r="AN167" s="30"/>
      <c r="AO167" s="30"/>
      <c r="AP167" s="30"/>
      <c r="AQ167" s="38"/>
      <c r="AR167" s="38"/>
      <c r="AS167" s="38"/>
      <c r="AT167" s="38"/>
      <c r="AU167" s="38"/>
    </row>
    <row r="168" spans="1:47" x14ac:dyDescent="0.35">
      <c r="A168" s="22"/>
      <c r="B168" s="22"/>
      <c r="C168" s="2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0"/>
      <c r="AM168" s="30"/>
      <c r="AN168" s="30"/>
      <c r="AO168" s="30"/>
      <c r="AP168" s="30"/>
      <c r="AQ168" s="38"/>
      <c r="AR168" s="38"/>
      <c r="AS168" s="38"/>
      <c r="AT168" s="38"/>
      <c r="AU168" s="38"/>
    </row>
    <row r="169" spans="1:47" x14ac:dyDescent="0.35">
      <c r="A169" s="22"/>
      <c r="B169" s="22"/>
      <c r="C169" s="2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0"/>
      <c r="AM169" s="30"/>
      <c r="AN169" s="30"/>
      <c r="AO169" s="30"/>
      <c r="AP169" s="30"/>
      <c r="AQ169" s="38"/>
      <c r="AR169" s="38"/>
      <c r="AS169" s="38"/>
      <c r="AT169" s="38"/>
      <c r="AU169" s="38"/>
    </row>
    <row r="170" spans="1:47" x14ac:dyDescent="0.35">
      <c r="A170" s="22"/>
      <c r="B170" s="22"/>
      <c r="C170" s="2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0"/>
      <c r="AO170" s="30"/>
      <c r="AP170" s="30"/>
      <c r="AQ170" s="38"/>
      <c r="AR170" s="38"/>
      <c r="AS170" s="38"/>
      <c r="AT170" s="38"/>
      <c r="AU170" s="38"/>
    </row>
    <row r="171" spans="1:47" x14ac:dyDescent="0.35">
      <c r="A171" s="22"/>
      <c r="B171" s="22"/>
      <c r="C171" s="2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0"/>
      <c r="AO171" s="30"/>
      <c r="AP171" s="30"/>
      <c r="AQ171" s="38"/>
      <c r="AR171" s="38"/>
      <c r="AS171" s="38"/>
      <c r="AT171" s="38"/>
      <c r="AU171" s="38"/>
    </row>
    <row r="172" spans="1:47" x14ac:dyDescent="0.35">
      <c r="A172" s="22"/>
      <c r="B172" s="22"/>
      <c r="C172" s="2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0"/>
      <c r="AO172" s="30"/>
      <c r="AP172" s="30"/>
      <c r="AQ172" s="38"/>
      <c r="AR172" s="38"/>
      <c r="AS172" s="38"/>
      <c r="AT172" s="38"/>
      <c r="AU172" s="38"/>
    </row>
    <row r="173" spans="1:47" x14ac:dyDescent="0.35">
      <c r="A173" s="22"/>
      <c r="B173" s="22"/>
      <c r="C173" s="2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0"/>
      <c r="AO173" s="30"/>
      <c r="AP173" s="30"/>
      <c r="AQ173" s="38"/>
      <c r="AR173" s="38"/>
      <c r="AS173" s="38"/>
      <c r="AT173" s="38"/>
      <c r="AU173" s="38"/>
    </row>
    <row r="174" spans="1:47" x14ac:dyDescent="0.35">
      <c r="A174" s="22"/>
      <c r="B174" s="22"/>
      <c r="C174" s="2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0"/>
      <c r="AO174" s="30"/>
      <c r="AP174" s="30"/>
      <c r="AQ174" s="38"/>
      <c r="AR174" s="38"/>
      <c r="AS174" s="38"/>
      <c r="AT174" s="38"/>
      <c r="AU174" s="38"/>
    </row>
    <row r="175" spans="1:47" x14ac:dyDescent="0.35">
      <c r="A175" s="22"/>
      <c r="B175" s="22"/>
      <c r="C175" s="2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0"/>
      <c r="AO175" s="30"/>
      <c r="AP175" s="30"/>
      <c r="AQ175" s="38"/>
      <c r="AR175" s="38"/>
      <c r="AS175" s="38"/>
      <c r="AT175" s="38"/>
      <c r="AU175" s="38"/>
    </row>
    <row r="176" spans="1:47" x14ac:dyDescent="0.35">
      <c r="A176" s="22"/>
      <c r="B176" s="22"/>
      <c r="C176" s="2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0"/>
      <c r="AO176" s="30"/>
      <c r="AP176" s="30"/>
      <c r="AQ176" s="38"/>
      <c r="AR176" s="38"/>
      <c r="AS176" s="38"/>
      <c r="AT176" s="38"/>
      <c r="AU176" s="38"/>
    </row>
    <row r="177" spans="1:47" x14ac:dyDescent="0.35">
      <c r="A177" s="22"/>
      <c r="B177" s="22"/>
      <c r="C177" s="2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0"/>
      <c r="AO177" s="30"/>
      <c r="AP177" s="30"/>
      <c r="AQ177" s="38"/>
      <c r="AR177" s="38"/>
      <c r="AS177" s="38"/>
      <c r="AT177" s="38"/>
      <c r="AU177" s="38"/>
    </row>
    <row r="178" spans="1:47" x14ac:dyDescent="0.35">
      <c r="A178" s="22"/>
      <c r="B178" s="22"/>
      <c r="C178" s="2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0"/>
      <c r="AO178" s="30"/>
      <c r="AP178" s="30"/>
      <c r="AQ178" s="38"/>
      <c r="AR178" s="38"/>
      <c r="AS178" s="38"/>
      <c r="AT178" s="38"/>
      <c r="AU178" s="38"/>
    </row>
    <row r="179" spans="1:47" x14ac:dyDescent="0.35">
      <c r="A179" s="22"/>
      <c r="B179" s="22"/>
      <c r="C179" s="2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0"/>
      <c r="AO179" s="30"/>
      <c r="AP179" s="30"/>
      <c r="AQ179" s="38"/>
      <c r="AR179" s="38"/>
      <c r="AS179" s="38"/>
      <c r="AT179" s="38"/>
      <c r="AU179" s="38"/>
    </row>
    <row r="180" spans="1:47" x14ac:dyDescent="0.35">
      <c r="A180" s="22"/>
      <c r="B180" s="22"/>
      <c r="C180" s="2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0"/>
      <c r="AO180" s="30"/>
      <c r="AP180" s="30"/>
      <c r="AQ180" s="38"/>
      <c r="AR180" s="38"/>
      <c r="AS180" s="38"/>
      <c r="AT180" s="38"/>
      <c r="AU180" s="38"/>
    </row>
    <row r="181" spans="1:47" x14ac:dyDescent="0.35">
      <c r="A181" s="22"/>
      <c r="B181" s="22"/>
      <c r="C181" s="2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0"/>
      <c r="AO181" s="30"/>
      <c r="AP181" s="30"/>
      <c r="AQ181" s="38"/>
      <c r="AR181" s="38"/>
      <c r="AS181" s="38"/>
      <c r="AT181" s="38"/>
      <c r="AU181" s="38"/>
    </row>
    <row r="182" spans="1:47" x14ac:dyDescent="0.35">
      <c r="A182" s="22"/>
      <c r="B182" s="22"/>
      <c r="C182" s="2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</row>
    <row r="183" spans="1:47" x14ac:dyDescent="0.35">
      <c r="A183" s="22"/>
      <c r="B183" s="22"/>
      <c r="C183" s="2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</row>
    <row r="184" spans="1:47" x14ac:dyDescent="0.35">
      <c r="A184" s="22"/>
      <c r="B184" s="22"/>
      <c r="C184" s="2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</row>
    <row r="185" spans="1:47" x14ac:dyDescent="0.35">
      <c r="A185" s="22"/>
      <c r="B185" s="22"/>
      <c r="C185" s="2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</row>
    <row r="186" spans="1:47" x14ac:dyDescent="0.35">
      <c r="A186" s="22"/>
      <c r="B186" s="22"/>
      <c r="C186" s="2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</row>
    <row r="187" spans="1:47" x14ac:dyDescent="0.35">
      <c r="A187" s="22"/>
      <c r="B187" s="22"/>
      <c r="C187" s="2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</row>
    <row r="188" spans="1:47" x14ac:dyDescent="0.35">
      <c r="A188" s="22"/>
      <c r="B188" s="22"/>
      <c r="C188" s="2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</row>
    <row r="189" spans="1:47" x14ac:dyDescent="0.35">
      <c r="A189" s="22"/>
      <c r="B189" s="22"/>
      <c r="C189" s="2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</row>
    <row r="190" spans="1:47" x14ac:dyDescent="0.35">
      <c r="A190" s="22"/>
      <c r="B190" s="22"/>
      <c r="C190" s="2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</row>
    <row r="191" spans="1:47" x14ac:dyDescent="0.35">
      <c r="A191" s="22"/>
      <c r="B191" s="22"/>
      <c r="C191" s="2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</row>
    <row r="192" spans="1:47" x14ac:dyDescent="0.35">
      <c r="A192" s="22"/>
      <c r="B192" s="22"/>
      <c r="C192" s="2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</row>
    <row r="193" spans="1:47" x14ac:dyDescent="0.35">
      <c r="A193" s="22"/>
      <c r="B193" s="22"/>
      <c r="C193" s="2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</row>
    <row r="194" spans="1:47" x14ac:dyDescent="0.35">
      <c r="A194" s="22"/>
      <c r="B194" s="22"/>
      <c r="C194" s="2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</row>
    <row r="195" spans="1:47" x14ac:dyDescent="0.35">
      <c r="A195" s="22"/>
      <c r="B195" s="22"/>
      <c r="C195" s="2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</row>
    <row r="196" spans="1:47" x14ac:dyDescent="0.35">
      <c r="A196" s="22"/>
      <c r="B196" s="22"/>
      <c r="C196" s="2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</row>
    <row r="197" spans="1:47" x14ac:dyDescent="0.35">
      <c r="A197" s="22"/>
      <c r="B197" s="22"/>
      <c r="C197" s="2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</row>
    <row r="198" spans="1:47" x14ac:dyDescent="0.35">
      <c r="A198" s="22"/>
      <c r="B198" s="22"/>
      <c r="C198" s="2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</row>
    <row r="199" spans="1:47" x14ac:dyDescent="0.35">
      <c r="A199" s="22"/>
      <c r="B199" s="22"/>
      <c r="C199" s="2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</row>
    <row r="200" spans="1:47" x14ac:dyDescent="0.35">
      <c r="A200" s="22"/>
      <c r="B200" s="22"/>
      <c r="C200" s="2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</row>
    <row r="201" spans="1:47" x14ac:dyDescent="0.35">
      <c r="A201" s="22"/>
      <c r="B201" s="22"/>
      <c r="C201" s="2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</row>
    <row r="202" spans="1:47" x14ac:dyDescent="0.35">
      <c r="A202" s="22"/>
      <c r="B202" s="22"/>
      <c r="C202" s="2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</row>
    <row r="203" spans="1:47" x14ac:dyDescent="0.35">
      <c r="A203" s="22"/>
      <c r="B203" s="22"/>
      <c r="C203" s="2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</row>
    <row r="204" spans="1:47" x14ac:dyDescent="0.35">
      <c r="A204" s="22"/>
      <c r="B204" s="22"/>
      <c r="C204" s="2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</row>
    <row r="205" spans="1:47" x14ac:dyDescent="0.35">
      <c r="A205" s="22"/>
      <c r="B205" s="22"/>
      <c r="C205" s="2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</row>
    <row r="206" spans="1:47" x14ac:dyDescent="0.35">
      <c r="A206" s="22"/>
      <c r="B206" s="22"/>
      <c r="C206" s="2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</row>
    <row r="207" spans="1:47" x14ac:dyDescent="0.35">
      <c r="A207" s="22"/>
      <c r="B207" s="22"/>
      <c r="C207" s="2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</row>
    <row r="208" spans="1:47" x14ac:dyDescent="0.35">
      <c r="A208" s="22"/>
      <c r="B208" s="22"/>
      <c r="C208" s="2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</row>
    <row r="209" spans="1:47" x14ac:dyDescent="0.35">
      <c r="A209" s="22"/>
      <c r="B209" s="22"/>
      <c r="C209" s="2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</row>
    <row r="210" spans="1:47" x14ac:dyDescent="0.35">
      <c r="A210" s="22"/>
      <c r="B210" s="22"/>
      <c r="C210" s="2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</row>
    <row r="211" spans="1:47" x14ac:dyDescent="0.35">
      <c r="A211" s="22"/>
      <c r="B211" s="22"/>
      <c r="C211" s="2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</row>
    <row r="212" spans="1:47" x14ac:dyDescent="0.35">
      <c r="A212" s="22"/>
      <c r="B212" s="22"/>
      <c r="C212" s="2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</row>
    <row r="213" spans="1:47" x14ac:dyDescent="0.35">
      <c r="A213" s="22"/>
      <c r="B213" s="22"/>
      <c r="C213" s="2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</row>
    <row r="214" spans="1:47" x14ac:dyDescent="0.35">
      <c r="A214" s="22"/>
      <c r="B214" s="22"/>
      <c r="C214" s="2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</row>
    <row r="215" spans="1:47" x14ac:dyDescent="0.35">
      <c r="A215" s="22"/>
      <c r="B215" s="22"/>
      <c r="C215" s="2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</row>
    <row r="216" spans="1:47" x14ac:dyDescent="0.35">
      <c r="A216" s="22"/>
      <c r="B216" s="22"/>
      <c r="C216" s="2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</row>
    <row r="217" spans="1:47" x14ac:dyDescent="0.35">
      <c r="A217" s="22"/>
      <c r="B217" s="22"/>
      <c r="C217" s="2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</row>
    <row r="218" spans="1:47" x14ac:dyDescent="0.35">
      <c r="A218" s="22"/>
      <c r="B218" s="22"/>
      <c r="C218" s="2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</row>
    <row r="219" spans="1:47" x14ac:dyDescent="0.35">
      <c r="A219" s="22"/>
      <c r="B219" s="22"/>
      <c r="C219" s="2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</row>
    <row r="220" spans="1:47" x14ac:dyDescent="0.35">
      <c r="A220" s="22"/>
      <c r="B220" s="22"/>
      <c r="C220" s="2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</row>
    <row r="221" spans="1:47" x14ac:dyDescent="0.35">
      <c r="A221" s="22"/>
      <c r="B221" s="22"/>
      <c r="C221" s="2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</row>
    <row r="222" spans="1:47" x14ac:dyDescent="0.35">
      <c r="A222" s="22"/>
      <c r="B222" s="22"/>
      <c r="C222" s="2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</row>
    <row r="223" spans="1:47" x14ac:dyDescent="0.35">
      <c r="A223" s="22"/>
      <c r="B223" s="22"/>
      <c r="C223" s="2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</row>
    <row r="224" spans="1:47" x14ac:dyDescent="0.35">
      <c r="A224" s="22"/>
      <c r="B224" s="22"/>
      <c r="C224" s="2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</row>
    <row r="225" spans="1:47" x14ac:dyDescent="0.35">
      <c r="A225" s="22"/>
      <c r="B225" s="22"/>
      <c r="C225" s="2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</row>
    <row r="226" spans="1:47" x14ac:dyDescent="0.35">
      <c r="A226" s="22"/>
      <c r="B226" s="22"/>
      <c r="C226" s="2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</row>
    <row r="227" spans="1:47" x14ac:dyDescent="0.35">
      <c r="A227" s="22"/>
      <c r="B227" s="22"/>
      <c r="C227" s="2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</row>
    <row r="228" spans="1:47" x14ac:dyDescent="0.35">
      <c r="A228" s="22"/>
      <c r="B228" s="22"/>
      <c r="C228" s="2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</row>
    <row r="229" spans="1:47" x14ac:dyDescent="0.35">
      <c r="A229" s="22"/>
      <c r="B229" s="22"/>
      <c r="C229" s="2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</row>
    <row r="230" spans="1:47" x14ac:dyDescent="0.35">
      <c r="A230" s="22"/>
      <c r="B230" s="22"/>
      <c r="C230" s="2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</row>
    <row r="231" spans="1:47" x14ac:dyDescent="0.35">
      <c r="A231" s="22"/>
      <c r="B231" s="22"/>
      <c r="C231" s="2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</row>
    <row r="232" spans="1:47" x14ac:dyDescent="0.35">
      <c r="A232" s="22"/>
      <c r="B232" s="22"/>
      <c r="C232" s="2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</row>
    <row r="233" spans="1:47" x14ac:dyDescent="0.35">
      <c r="A233" s="22"/>
      <c r="B233" s="22"/>
      <c r="C233" s="2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</row>
    <row r="234" spans="1:47" x14ac:dyDescent="0.35">
      <c r="A234" s="22"/>
      <c r="B234" s="22"/>
      <c r="C234" s="2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</row>
    <row r="235" spans="1:47" x14ac:dyDescent="0.35">
      <c r="A235" s="22"/>
      <c r="B235" s="22"/>
      <c r="C235" s="2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</row>
    <row r="236" spans="1:47" x14ac:dyDescent="0.35">
      <c r="A236" s="22"/>
      <c r="B236" s="22"/>
      <c r="C236" s="2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</row>
    <row r="237" spans="1:47" x14ac:dyDescent="0.35">
      <c r="A237" s="22"/>
      <c r="B237" s="22"/>
      <c r="C237" s="2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</row>
    <row r="238" spans="1:47" x14ac:dyDescent="0.35">
      <c r="A238" s="22"/>
      <c r="B238" s="22"/>
      <c r="C238" s="2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</row>
    <row r="239" spans="1:47" x14ac:dyDescent="0.35">
      <c r="A239" s="22"/>
      <c r="B239" s="22"/>
      <c r="C239" s="2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</row>
    <row r="240" spans="1:47" x14ac:dyDescent="0.35">
      <c r="A240" s="22"/>
      <c r="B240" s="22"/>
      <c r="C240" s="2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</row>
    <row r="241" spans="1:47" x14ac:dyDescent="0.35">
      <c r="A241" s="22"/>
      <c r="B241" s="22"/>
      <c r="C241" s="2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</row>
    <row r="242" spans="1:47" x14ac:dyDescent="0.35">
      <c r="A242" s="22"/>
      <c r="B242" s="22"/>
      <c r="C242" s="2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</row>
    <row r="243" spans="1:47" x14ac:dyDescent="0.35">
      <c r="A243" s="22"/>
      <c r="B243" s="22"/>
      <c r="C243" s="2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</row>
    <row r="244" spans="1:47" x14ac:dyDescent="0.35">
      <c r="A244" s="22"/>
      <c r="B244" s="22"/>
      <c r="C244" s="2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</row>
    <row r="245" spans="1:47" x14ac:dyDescent="0.35">
      <c r="A245" s="22"/>
      <c r="B245" s="22"/>
      <c r="C245" s="2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</row>
    <row r="246" spans="1:47" x14ac:dyDescent="0.35">
      <c r="A246" s="22"/>
      <c r="B246" s="22"/>
      <c r="C246" s="2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</row>
    <row r="247" spans="1:47" x14ac:dyDescent="0.35">
      <c r="A247" s="22"/>
      <c r="B247" s="22"/>
      <c r="C247" s="2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</row>
    <row r="248" spans="1:47" x14ac:dyDescent="0.35">
      <c r="A248" s="22"/>
      <c r="B248" s="22"/>
      <c r="C248" s="2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</row>
    <row r="249" spans="1:47" x14ac:dyDescent="0.35">
      <c r="A249" s="22"/>
      <c r="B249" s="22"/>
      <c r="C249" s="2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</row>
    <row r="250" spans="1:47" x14ac:dyDescent="0.35">
      <c r="A250" s="22"/>
      <c r="B250" s="22"/>
      <c r="C250" s="2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</row>
    <row r="251" spans="1:47" x14ac:dyDescent="0.35">
      <c r="A251" s="22"/>
      <c r="B251" s="22"/>
      <c r="C251" s="2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</row>
    <row r="252" spans="1:47" x14ac:dyDescent="0.35">
      <c r="A252" s="22"/>
      <c r="B252" s="22"/>
      <c r="C252" s="2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</row>
    <row r="253" spans="1:47" x14ac:dyDescent="0.35">
      <c r="A253" s="22"/>
      <c r="B253" s="22"/>
      <c r="C253" s="2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</row>
    <row r="254" spans="1:47" x14ac:dyDescent="0.35">
      <c r="A254" s="22"/>
      <c r="B254" s="22"/>
      <c r="C254" s="2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</row>
    <row r="255" spans="1:47" x14ac:dyDescent="0.35">
      <c r="A255" s="22"/>
      <c r="B255" s="22"/>
      <c r="C255" s="2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</row>
    <row r="256" spans="1:47" x14ac:dyDescent="0.35">
      <c r="A256" s="22"/>
      <c r="B256" s="22"/>
      <c r="C256" s="2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</row>
    <row r="257" spans="1:47" x14ac:dyDescent="0.35">
      <c r="A257" s="22"/>
      <c r="B257" s="22"/>
      <c r="C257" s="2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</row>
    <row r="258" spans="1:47" x14ac:dyDescent="0.35">
      <c r="A258" s="22"/>
      <c r="B258" s="22"/>
      <c r="C258" s="2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</row>
    <row r="259" spans="1:47" x14ac:dyDescent="0.35">
      <c r="A259" s="22"/>
      <c r="B259" s="22"/>
      <c r="C259" s="2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</row>
    <row r="260" spans="1:47" x14ac:dyDescent="0.35">
      <c r="A260" s="22"/>
      <c r="B260" s="22"/>
      <c r="C260" s="2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</row>
    <row r="261" spans="1:47" x14ac:dyDescent="0.35">
      <c r="A261" s="22"/>
      <c r="B261" s="22"/>
      <c r="C261" s="2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</row>
    <row r="262" spans="1:47" x14ac:dyDescent="0.35">
      <c r="A262" s="22"/>
      <c r="B262" s="22"/>
      <c r="C262" s="2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</row>
    <row r="263" spans="1:47" x14ac:dyDescent="0.35">
      <c r="A263" s="22"/>
      <c r="B263" s="22"/>
      <c r="C263" s="2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</row>
    <row r="264" spans="1:47" x14ac:dyDescent="0.35">
      <c r="A264" s="22"/>
      <c r="B264" s="22"/>
      <c r="C264" s="2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</row>
    <row r="265" spans="1:47" x14ac:dyDescent="0.35">
      <c r="A265" s="22"/>
      <c r="B265" s="22"/>
      <c r="C265" s="2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</row>
    <row r="266" spans="1:47" x14ac:dyDescent="0.35">
      <c r="A266" s="22"/>
      <c r="B266" s="22"/>
      <c r="C266" s="2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</row>
    <row r="267" spans="1:47" x14ac:dyDescent="0.35">
      <c r="A267" s="22"/>
      <c r="B267" s="22"/>
      <c r="C267" s="2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</row>
    <row r="268" spans="1:47" x14ac:dyDescent="0.35">
      <c r="A268" s="22"/>
      <c r="B268" s="22"/>
      <c r="C268" s="2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</row>
    <row r="269" spans="1:47" x14ac:dyDescent="0.35">
      <c r="A269" s="22"/>
      <c r="B269" s="22"/>
      <c r="C269" s="2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</row>
    <row r="270" spans="1:47" x14ac:dyDescent="0.35">
      <c r="A270" s="22"/>
      <c r="B270" s="22"/>
      <c r="C270" s="2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</row>
    <row r="271" spans="1:47" x14ac:dyDescent="0.35">
      <c r="A271" s="22"/>
      <c r="B271" s="22"/>
      <c r="C271" s="2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</row>
    <row r="272" spans="1:47" x14ac:dyDescent="0.35">
      <c r="A272" s="22"/>
      <c r="B272" s="22"/>
      <c r="C272" s="2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</row>
    <row r="273" spans="1:47" x14ac:dyDescent="0.35">
      <c r="A273" s="22"/>
      <c r="B273" s="22"/>
      <c r="C273" s="2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</row>
    <row r="274" spans="1:47" x14ac:dyDescent="0.35">
      <c r="A274" s="22"/>
      <c r="B274" s="22"/>
      <c r="C274" s="2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</row>
    <row r="275" spans="1:47" x14ac:dyDescent="0.35">
      <c r="A275" s="22"/>
      <c r="B275" s="22"/>
      <c r="C275" s="2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</row>
    <row r="276" spans="1:47" x14ac:dyDescent="0.35">
      <c r="A276" s="22"/>
      <c r="B276" s="22"/>
      <c r="C276" s="2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</row>
    <row r="277" spans="1:47" x14ac:dyDescent="0.35">
      <c r="A277" s="22"/>
      <c r="B277" s="22"/>
      <c r="C277" s="2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</row>
    <row r="278" spans="1:47" x14ac:dyDescent="0.35">
      <c r="A278" s="22"/>
      <c r="B278" s="22"/>
      <c r="C278" s="2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</row>
    <row r="279" spans="1:47" x14ac:dyDescent="0.35">
      <c r="A279" s="22"/>
      <c r="B279" s="22"/>
      <c r="C279" s="2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</row>
    <row r="280" spans="1:47" x14ac:dyDescent="0.35">
      <c r="A280" s="22"/>
      <c r="B280" s="22"/>
      <c r="C280" s="2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</row>
    <row r="281" spans="1:47" x14ac:dyDescent="0.35">
      <c r="A281" s="22"/>
      <c r="B281" s="22"/>
      <c r="C281" s="2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</row>
    <row r="282" spans="1:47" x14ac:dyDescent="0.35">
      <c r="A282" s="22"/>
      <c r="B282" s="22"/>
      <c r="C282" s="2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</row>
    <row r="283" spans="1:47" x14ac:dyDescent="0.35">
      <c r="A283" s="22"/>
      <c r="B283" s="22"/>
      <c r="C283" s="2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</row>
    <row r="284" spans="1:47" x14ac:dyDescent="0.35">
      <c r="A284" s="22"/>
      <c r="B284" s="22"/>
      <c r="C284" s="2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</row>
    <row r="285" spans="1:47" x14ac:dyDescent="0.35">
      <c r="A285" s="22"/>
      <c r="B285" s="22"/>
      <c r="C285" s="2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</row>
    <row r="286" spans="1:47" x14ac:dyDescent="0.35">
      <c r="A286" s="22"/>
      <c r="B286" s="22"/>
      <c r="C286" s="2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</row>
    <row r="287" spans="1:47" x14ac:dyDescent="0.35">
      <c r="A287" s="22"/>
      <c r="B287" s="22"/>
      <c r="C287" s="2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</row>
    <row r="288" spans="1:47" x14ac:dyDescent="0.35">
      <c r="A288" s="22"/>
      <c r="B288" s="22"/>
      <c r="C288" s="2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</row>
    <row r="289" spans="1:47" x14ac:dyDescent="0.35">
      <c r="A289" s="22"/>
      <c r="B289" s="22"/>
      <c r="C289" s="2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</row>
    <row r="290" spans="1:47" x14ac:dyDescent="0.35">
      <c r="A290" s="22"/>
      <c r="B290" s="22"/>
      <c r="C290" s="2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</row>
    <row r="291" spans="1:47" x14ac:dyDescent="0.35">
      <c r="A291" s="22"/>
      <c r="B291" s="22"/>
      <c r="C291" s="2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</row>
    <row r="292" spans="1:47" x14ac:dyDescent="0.35">
      <c r="A292" s="22"/>
      <c r="B292" s="22"/>
      <c r="C292" s="2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</row>
    <row r="293" spans="1:47" x14ac:dyDescent="0.35">
      <c r="A293" s="22"/>
      <c r="B293" s="22"/>
      <c r="C293" s="2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</row>
    <row r="294" spans="1:47" x14ac:dyDescent="0.35">
      <c r="A294" s="22"/>
      <c r="B294" s="22"/>
      <c r="C294" s="2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</row>
    <row r="295" spans="1:47" x14ac:dyDescent="0.35">
      <c r="A295" s="22"/>
      <c r="B295" s="22"/>
      <c r="C295" s="2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</row>
    <row r="296" spans="1:47" x14ac:dyDescent="0.35">
      <c r="A296" s="22"/>
      <c r="B296" s="22"/>
      <c r="C296" s="2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</row>
    <row r="297" spans="1:47" x14ac:dyDescent="0.35">
      <c r="A297" s="22"/>
      <c r="B297" s="22"/>
      <c r="C297" s="2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</row>
    <row r="298" spans="1:47" x14ac:dyDescent="0.35">
      <c r="A298" s="22"/>
      <c r="B298" s="22"/>
      <c r="C298" s="2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</row>
    <row r="299" spans="1:47" x14ac:dyDescent="0.35">
      <c r="A299" s="22"/>
      <c r="B299" s="22"/>
      <c r="C299" s="2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</row>
    <row r="300" spans="1:47" x14ac:dyDescent="0.35">
      <c r="A300" s="22"/>
      <c r="B300" s="22"/>
      <c r="C300" s="2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</row>
    <row r="301" spans="1:47" x14ac:dyDescent="0.35">
      <c r="A301" s="22"/>
      <c r="B301" s="22"/>
      <c r="C301" s="2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</row>
    <row r="302" spans="1:47" x14ac:dyDescent="0.35">
      <c r="A302" s="22"/>
      <c r="B302" s="22"/>
      <c r="C302" s="2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</row>
    <row r="303" spans="1:47" x14ac:dyDescent="0.35">
      <c r="A303" s="22"/>
      <c r="B303" s="22"/>
      <c r="C303" s="2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</row>
    <row r="304" spans="1:47" x14ac:dyDescent="0.35">
      <c r="A304" s="22"/>
      <c r="B304" s="22"/>
      <c r="C304" s="2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</row>
    <row r="305" spans="1:47" x14ac:dyDescent="0.35">
      <c r="A305" s="22"/>
      <c r="B305" s="22"/>
      <c r="C305" s="2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</row>
    <row r="306" spans="1:47" x14ac:dyDescent="0.35">
      <c r="A306" s="22"/>
      <c r="B306" s="22"/>
      <c r="C306" s="2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</row>
    <row r="307" spans="1:47" x14ac:dyDescent="0.35">
      <c r="A307" s="22"/>
      <c r="B307" s="22"/>
      <c r="C307" s="2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</row>
    <row r="308" spans="1:47" x14ac:dyDescent="0.35">
      <c r="A308" s="22"/>
      <c r="B308" s="22"/>
      <c r="C308" s="2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</row>
    <row r="309" spans="1:47" x14ac:dyDescent="0.35">
      <c r="A309" s="22"/>
      <c r="B309" s="22"/>
      <c r="C309" s="2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</row>
    <row r="310" spans="1:47" x14ac:dyDescent="0.35">
      <c r="A310" s="22"/>
      <c r="B310" s="22"/>
      <c r="C310" s="2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</row>
    <row r="311" spans="1:47" x14ac:dyDescent="0.35">
      <c r="A311" s="22"/>
      <c r="B311" s="22"/>
      <c r="C311" s="2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</row>
    <row r="312" spans="1:47" x14ac:dyDescent="0.35">
      <c r="A312" s="22"/>
      <c r="B312" s="22"/>
      <c r="C312" s="2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</row>
    <row r="313" spans="1:47" x14ac:dyDescent="0.35">
      <c r="A313" s="22"/>
      <c r="B313" s="22"/>
      <c r="C313" s="2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</row>
    <row r="314" spans="1:47" x14ac:dyDescent="0.35">
      <c r="A314" s="22"/>
      <c r="B314" s="22"/>
      <c r="C314" s="2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</row>
    <row r="315" spans="1:47" x14ac:dyDescent="0.35">
      <c r="A315" s="22"/>
      <c r="B315" s="22"/>
      <c r="C315" s="2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</row>
    <row r="316" spans="1:47" x14ac:dyDescent="0.35">
      <c r="A316" s="22"/>
      <c r="B316" s="22"/>
      <c r="C316" s="2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</row>
    <row r="317" spans="1:47" x14ac:dyDescent="0.35">
      <c r="A317" s="22"/>
      <c r="B317" s="22"/>
      <c r="C317" s="2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</row>
    <row r="318" spans="1:47" x14ac:dyDescent="0.35">
      <c r="A318" s="22"/>
      <c r="B318" s="22"/>
      <c r="C318" s="2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</row>
    <row r="319" spans="1:47" x14ac:dyDescent="0.35">
      <c r="A319" s="22"/>
      <c r="B319" s="22"/>
      <c r="C319" s="2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</row>
    <row r="320" spans="1:47" x14ac:dyDescent="0.35">
      <c r="A320" s="22"/>
      <c r="B320" s="22"/>
      <c r="C320" s="2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</row>
    <row r="321" spans="1:47" x14ac:dyDescent="0.35">
      <c r="A321" s="22"/>
      <c r="B321" s="22"/>
      <c r="C321" s="2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</row>
    <row r="322" spans="1:47" x14ac:dyDescent="0.35">
      <c r="A322" s="22"/>
      <c r="B322" s="22"/>
      <c r="C322" s="2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</row>
    <row r="323" spans="1:47" x14ac:dyDescent="0.35">
      <c r="A323" s="22"/>
      <c r="B323" s="22"/>
      <c r="C323" s="2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</row>
    <row r="324" spans="1:47" x14ac:dyDescent="0.35">
      <c r="A324" s="22"/>
      <c r="B324" s="22"/>
      <c r="C324" s="2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</row>
    <row r="325" spans="1:47" x14ac:dyDescent="0.35">
      <c r="A325" s="22"/>
      <c r="B325" s="22"/>
      <c r="C325" s="2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</row>
    <row r="326" spans="1:47" x14ac:dyDescent="0.35">
      <c r="A326" s="22"/>
      <c r="B326" s="22"/>
      <c r="C326" s="2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</row>
    <row r="327" spans="1:47" x14ac:dyDescent="0.35">
      <c r="A327" s="22"/>
      <c r="B327" s="22"/>
      <c r="C327" s="2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</row>
    <row r="328" spans="1:47" x14ac:dyDescent="0.35">
      <c r="A328" s="22"/>
      <c r="B328" s="22"/>
      <c r="C328" s="2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</row>
    <row r="329" spans="1:47" x14ac:dyDescent="0.35">
      <c r="A329" s="22"/>
      <c r="B329" s="22"/>
      <c r="C329" s="2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</row>
    <row r="330" spans="1:47" x14ac:dyDescent="0.35">
      <c r="A330" s="22"/>
      <c r="B330" s="22"/>
      <c r="C330" s="2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</row>
    <row r="331" spans="1:47" x14ac:dyDescent="0.35">
      <c r="A331" s="22"/>
      <c r="B331" s="22"/>
      <c r="C331" s="2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</row>
    <row r="332" spans="1:47" x14ac:dyDescent="0.35">
      <c r="A332" s="22"/>
      <c r="B332" s="22"/>
      <c r="C332" s="2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</row>
    <row r="333" spans="1:47" x14ac:dyDescent="0.35">
      <c r="A333" s="22"/>
      <c r="B333" s="22"/>
      <c r="C333" s="2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</row>
    <row r="334" spans="1:47" x14ac:dyDescent="0.35">
      <c r="A334" s="22"/>
      <c r="B334" s="22"/>
      <c r="C334" s="2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</row>
    <row r="335" spans="1:47" x14ac:dyDescent="0.35">
      <c r="A335" s="22"/>
      <c r="B335" s="22"/>
      <c r="C335" s="2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</row>
    <row r="336" spans="1:47" x14ac:dyDescent="0.35">
      <c r="A336" s="22"/>
      <c r="B336" s="22"/>
      <c r="C336" s="2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</row>
    <row r="337" spans="1:47" x14ac:dyDescent="0.35">
      <c r="A337" s="22"/>
      <c r="B337" s="22"/>
      <c r="C337" s="2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</row>
    <row r="338" spans="1:47" x14ac:dyDescent="0.35">
      <c r="A338" s="22"/>
      <c r="B338" s="22"/>
      <c r="C338" s="2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</row>
    <row r="339" spans="1:47" x14ac:dyDescent="0.35">
      <c r="A339" s="22"/>
      <c r="B339" s="22"/>
      <c r="C339" s="2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</row>
    <row r="340" spans="1:47" x14ac:dyDescent="0.35">
      <c r="A340" s="22"/>
      <c r="B340" s="22"/>
      <c r="C340" s="2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</row>
    <row r="341" spans="1:47" x14ac:dyDescent="0.35">
      <c r="A341" s="22"/>
      <c r="B341" s="22"/>
      <c r="C341" s="2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</row>
    <row r="342" spans="1:47" x14ac:dyDescent="0.35">
      <c r="A342" s="22"/>
      <c r="B342" s="22"/>
      <c r="C342" s="2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</row>
    <row r="343" spans="1:47" x14ac:dyDescent="0.35">
      <c r="A343" s="22"/>
      <c r="B343" s="22"/>
      <c r="C343" s="2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</row>
    <row r="344" spans="1:47" x14ac:dyDescent="0.35">
      <c r="A344" s="22"/>
      <c r="B344" s="22"/>
      <c r="C344" s="2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</row>
    <row r="345" spans="1:47" x14ac:dyDescent="0.35">
      <c r="A345" s="22"/>
      <c r="B345" s="22"/>
      <c r="C345" s="2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</row>
    <row r="346" spans="1:47" x14ac:dyDescent="0.35">
      <c r="A346" s="22"/>
      <c r="B346" s="22"/>
      <c r="C346" s="2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</row>
    <row r="347" spans="1:47" x14ac:dyDescent="0.35">
      <c r="A347" s="22"/>
      <c r="B347" s="22"/>
      <c r="C347" s="2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</row>
    <row r="348" spans="1:47" x14ac:dyDescent="0.35">
      <c r="A348" s="22"/>
      <c r="B348" s="22"/>
      <c r="C348" s="2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</row>
    <row r="349" spans="1:47" x14ac:dyDescent="0.35">
      <c r="A349" s="22"/>
      <c r="B349" s="22"/>
      <c r="C349" s="2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</row>
    <row r="350" spans="1:47" x14ac:dyDescent="0.35">
      <c r="A350" s="22"/>
      <c r="B350" s="22"/>
      <c r="C350" s="2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</row>
    <row r="351" spans="1:47" x14ac:dyDescent="0.35">
      <c r="A351" s="22"/>
      <c r="B351" s="22"/>
      <c r="C351" s="2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</row>
    <row r="352" spans="1:47" x14ac:dyDescent="0.35">
      <c r="A352" s="22"/>
      <c r="B352" s="22"/>
      <c r="C352" s="2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</row>
    <row r="353" spans="1:47" x14ac:dyDescent="0.35">
      <c r="A353" s="22"/>
      <c r="B353" s="22"/>
      <c r="C353" s="2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</row>
    <row r="354" spans="1:47" x14ac:dyDescent="0.35">
      <c r="A354" s="22"/>
      <c r="B354" s="22"/>
      <c r="C354" s="2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</row>
    <row r="355" spans="1:47" x14ac:dyDescent="0.35">
      <c r="A355" s="22"/>
      <c r="B355" s="22"/>
      <c r="C355" s="2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</row>
    <row r="356" spans="1:47" x14ac:dyDescent="0.35">
      <c r="A356" s="22"/>
      <c r="B356" s="22"/>
      <c r="C356" s="2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</row>
    <row r="357" spans="1:47" x14ac:dyDescent="0.35">
      <c r="A357" s="22"/>
      <c r="B357" s="22"/>
      <c r="C357" s="2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</row>
    <row r="358" spans="1:47" x14ac:dyDescent="0.35">
      <c r="A358" s="22"/>
      <c r="B358" s="22"/>
      <c r="C358" s="2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</row>
    <row r="359" spans="1:47" x14ac:dyDescent="0.35">
      <c r="A359" s="22"/>
      <c r="B359" s="22"/>
      <c r="C359" s="2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</row>
    <row r="360" spans="1:47" x14ac:dyDescent="0.35">
      <c r="A360" s="22"/>
      <c r="B360" s="22"/>
      <c r="C360" s="2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</row>
    <row r="361" spans="1:47" x14ac:dyDescent="0.35">
      <c r="A361" s="22"/>
      <c r="B361" s="22"/>
      <c r="C361" s="2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</row>
    <row r="362" spans="1:47" x14ac:dyDescent="0.35">
      <c r="A362" s="22"/>
      <c r="B362" s="22"/>
      <c r="C362" s="2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</row>
    <row r="363" spans="1:47" x14ac:dyDescent="0.35">
      <c r="A363" s="22"/>
      <c r="B363" s="22"/>
      <c r="C363" s="2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</row>
    <row r="364" spans="1:47" x14ac:dyDescent="0.35">
      <c r="A364" s="22"/>
      <c r="B364" s="22"/>
      <c r="C364" s="2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</row>
    <row r="365" spans="1:47" x14ac:dyDescent="0.35">
      <c r="A365" s="22"/>
      <c r="B365" s="22"/>
      <c r="C365" s="2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</row>
    <row r="366" spans="1:47" x14ac:dyDescent="0.35">
      <c r="A366" s="22"/>
      <c r="B366" s="22"/>
      <c r="C366" s="2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</row>
    <row r="367" spans="1:47" x14ac:dyDescent="0.35">
      <c r="A367" s="22"/>
      <c r="B367" s="22"/>
      <c r="C367" s="2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</row>
    <row r="368" spans="1:47" x14ac:dyDescent="0.35">
      <c r="A368" s="22"/>
      <c r="B368" s="22"/>
      <c r="C368" s="2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</row>
    <row r="369" spans="1:47" x14ac:dyDescent="0.35">
      <c r="A369" s="22"/>
      <c r="B369" s="22"/>
      <c r="C369" s="2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</row>
    <row r="370" spans="1:47" x14ac:dyDescent="0.35">
      <c r="A370" s="22"/>
      <c r="B370" s="22"/>
      <c r="C370" s="2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</row>
    <row r="371" spans="1:47" x14ac:dyDescent="0.35">
      <c r="A371" s="22"/>
      <c r="B371" s="22"/>
      <c r="C371" s="2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</row>
    <row r="372" spans="1:47" x14ac:dyDescent="0.35">
      <c r="A372" s="22"/>
      <c r="B372" s="22"/>
      <c r="C372" s="2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</row>
    <row r="373" spans="1:47" x14ac:dyDescent="0.35">
      <c r="A373" s="22"/>
      <c r="B373" s="22"/>
      <c r="C373" s="2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</row>
    <row r="374" spans="1:47" x14ac:dyDescent="0.35">
      <c r="A374" s="22"/>
      <c r="B374" s="22"/>
      <c r="C374" s="2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</row>
    <row r="375" spans="1:47" x14ac:dyDescent="0.35">
      <c r="A375" s="22"/>
      <c r="B375" s="22"/>
      <c r="C375" s="2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</row>
    <row r="376" spans="1:47" x14ac:dyDescent="0.35">
      <c r="A376" s="22"/>
      <c r="B376" s="22"/>
      <c r="C376" s="2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</row>
    <row r="377" spans="1:47" x14ac:dyDescent="0.35">
      <c r="A377" s="22"/>
      <c r="B377" s="22"/>
      <c r="C377" s="2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</row>
    <row r="378" spans="1:47" x14ac:dyDescent="0.35">
      <c r="A378" s="22"/>
      <c r="B378" s="22"/>
      <c r="C378" s="2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</row>
    <row r="379" spans="1:47" x14ac:dyDescent="0.35">
      <c r="A379" s="22"/>
      <c r="B379" s="22"/>
      <c r="C379" s="2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</row>
    <row r="380" spans="1:47" x14ac:dyDescent="0.35">
      <c r="A380" s="22"/>
      <c r="B380" s="22"/>
      <c r="C380" s="2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</row>
    <row r="381" spans="1:47" x14ac:dyDescent="0.35">
      <c r="A381" s="22"/>
      <c r="B381" s="22"/>
      <c r="C381" s="2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</row>
    <row r="382" spans="1:47" x14ac:dyDescent="0.35">
      <c r="A382" s="22"/>
      <c r="B382" s="22"/>
      <c r="C382" s="2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</row>
    <row r="383" spans="1:47" x14ac:dyDescent="0.35">
      <c r="A383" s="22"/>
      <c r="B383" s="22"/>
      <c r="C383" s="2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</row>
    <row r="384" spans="1:47" x14ac:dyDescent="0.35">
      <c r="A384" s="22"/>
      <c r="B384" s="22"/>
      <c r="C384" s="2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</row>
    <row r="385" spans="1:47" x14ac:dyDescent="0.35">
      <c r="A385" s="22"/>
      <c r="B385" s="22"/>
      <c r="C385" s="2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</row>
    <row r="386" spans="1:47" x14ac:dyDescent="0.35">
      <c r="A386" s="22"/>
      <c r="B386" s="22"/>
      <c r="C386" s="2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</row>
    <row r="387" spans="1:47" x14ac:dyDescent="0.35">
      <c r="A387" s="22"/>
      <c r="B387" s="22"/>
      <c r="C387" s="2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</row>
    <row r="388" spans="1:47" x14ac:dyDescent="0.35">
      <c r="A388" s="22"/>
      <c r="B388" s="22"/>
      <c r="C388" s="2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</row>
    <row r="389" spans="1:47" x14ac:dyDescent="0.35">
      <c r="A389" s="22"/>
      <c r="B389" s="22"/>
      <c r="C389" s="2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</row>
    <row r="390" spans="1:47" x14ac:dyDescent="0.35">
      <c r="A390" s="22"/>
      <c r="B390" s="22"/>
      <c r="C390" s="2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</row>
    <row r="391" spans="1:47" x14ac:dyDescent="0.35">
      <c r="A391" s="22"/>
      <c r="B391" s="22"/>
      <c r="C391" s="2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</row>
    <row r="392" spans="1:47" x14ac:dyDescent="0.35">
      <c r="A392" s="22"/>
      <c r="B392" s="22"/>
      <c r="C392" s="2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</row>
    <row r="393" spans="1:47" x14ac:dyDescent="0.35">
      <c r="A393" s="22"/>
      <c r="B393" s="22"/>
      <c r="C393" s="2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</row>
    <row r="394" spans="1:47" x14ac:dyDescent="0.35">
      <c r="A394" s="22"/>
      <c r="B394" s="22"/>
      <c r="C394" s="2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</row>
    <row r="395" spans="1:47" x14ac:dyDescent="0.35">
      <c r="A395" s="22"/>
      <c r="B395" s="22"/>
      <c r="C395" s="2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</row>
    <row r="396" spans="1:47" x14ac:dyDescent="0.35">
      <c r="A396" s="22"/>
      <c r="B396" s="22"/>
      <c r="C396" s="2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</row>
    <row r="397" spans="1:47" x14ac:dyDescent="0.35">
      <c r="A397" s="22"/>
      <c r="B397" s="22"/>
      <c r="C397" s="2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</row>
    <row r="398" spans="1:47" x14ac:dyDescent="0.35">
      <c r="A398" s="22"/>
      <c r="B398" s="22"/>
      <c r="C398" s="2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</row>
    <row r="399" spans="1:47" x14ac:dyDescent="0.35">
      <c r="A399" s="22"/>
      <c r="B399" s="22"/>
      <c r="C399" s="2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</row>
    <row r="400" spans="1:47" x14ac:dyDescent="0.35">
      <c r="A400" s="22"/>
      <c r="B400" s="22"/>
      <c r="C400" s="2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</row>
    <row r="401" spans="1:47" x14ac:dyDescent="0.35">
      <c r="A401" s="22"/>
      <c r="B401" s="22"/>
      <c r="C401" s="2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</row>
    <row r="402" spans="1:47" x14ac:dyDescent="0.35">
      <c r="A402" s="22"/>
      <c r="B402" s="22"/>
      <c r="C402" s="2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</row>
    <row r="403" spans="1:47" x14ac:dyDescent="0.35">
      <c r="A403" s="22"/>
      <c r="B403" s="22"/>
      <c r="C403" s="2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</row>
    <row r="404" spans="1:47" x14ac:dyDescent="0.35">
      <c r="A404" s="22"/>
      <c r="B404" s="22"/>
      <c r="C404" s="2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</row>
    <row r="405" spans="1:47" x14ac:dyDescent="0.35">
      <c r="A405" s="22"/>
      <c r="B405" s="22"/>
      <c r="C405" s="2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</row>
    <row r="406" spans="1:47" x14ac:dyDescent="0.35">
      <c r="A406" s="22"/>
      <c r="B406" s="22"/>
      <c r="C406" s="2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</row>
    <row r="407" spans="1:47" x14ac:dyDescent="0.35">
      <c r="A407" s="22"/>
      <c r="B407" s="22"/>
      <c r="C407" s="2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</row>
    <row r="408" spans="1:47" x14ac:dyDescent="0.35">
      <c r="A408" s="22"/>
      <c r="B408" s="22"/>
      <c r="C408" s="2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</row>
    <row r="409" spans="1:47" x14ac:dyDescent="0.35">
      <c r="A409" s="22"/>
      <c r="B409" s="22"/>
      <c r="C409" s="2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</row>
    <row r="410" spans="1:47" x14ac:dyDescent="0.35">
      <c r="A410" s="22"/>
      <c r="B410" s="22"/>
      <c r="C410" s="2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</row>
    <row r="411" spans="1:47" x14ac:dyDescent="0.35">
      <c r="A411" s="22"/>
      <c r="B411" s="22"/>
      <c r="C411" s="2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</row>
    <row r="412" spans="1:47" x14ac:dyDescent="0.35">
      <c r="A412" s="22"/>
      <c r="B412" s="22"/>
      <c r="C412" s="2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</row>
    <row r="413" spans="1:47" x14ac:dyDescent="0.35">
      <c r="A413" s="22"/>
      <c r="B413" s="22"/>
      <c r="C413" s="2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</row>
    <row r="414" spans="1:47" x14ac:dyDescent="0.35">
      <c r="A414" s="22"/>
      <c r="B414" s="22"/>
      <c r="C414" s="2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</row>
    <row r="415" spans="1:47" x14ac:dyDescent="0.35">
      <c r="A415" s="22"/>
      <c r="B415" s="22"/>
      <c r="C415" s="2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</row>
    <row r="416" spans="1:47" x14ac:dyDescent="0.35">
      <c r="A416" s="22"/>
      <c r="B416" s="22"/>
      <c r="C416" s="2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</row>
    <row r="417" spans="1:47" x14ac:dyDescent="0.35">
      <c r="A417" s="22"/>
      <c r="B417" s="22"/>
      <c r="C417" s="2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</row>
    <row r="418" spans="1:47" x14ac:dyDescent="0.35">
      <c r="A418" s="22"/>
      <c r="B418" s="22"/>
      <c r="C418" s="2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</row>
    <row r="419" spans="1:47" x14ac:dyDescent="0.35">
      <c r="A419" s="22"/>
      <c r="B419" s="22"/>
      <c r="C419" s="2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</row>
    <row r="420" spans="1:47" x14ac:dyDescent="0.35">
      <c r="A420" s="22"/>
      <c r="B420" s="22"/>
      <c r="C420" s="2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</row>
    <row r="421" spans="1:47" x14ac:dyDescent="0.35">
      <c r="A421" s="22"/>
      <c r="B421" s="22"/>
      <c r="C421" s="2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</row>
    <row r="422" spans="1:47" x14ac:dyDescent="0.35">
      <c r="A422" s="22"/>
      <c r="B422" s="22"/>
      <c r="C422" s="2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</row>
    <row r="423" spans="1:47" x14ac:dyDescent="0.35">
      <c r="A423" s="22"/>
      <c r="B423" s="22"/>
      <c r="C423" s="2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</row>
    <row r="424" spans="1:47" x14ac:dyDescent="0.35">
      <c r="A424" s="22"/>
      <c r="B424" s="22"/>
      <c r="C424" s="2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</row>
    <row r="425" spans="1:47" x14ac:dyDescent="0.35">
      <c r="A425" s="22"/>
      <c r="B425" s="22"/>
      <c r="C425" s="2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</row>
    <row r="426" spans="1:47" x14ac:dyDescent="0.35">
      <c r="A426" s="22"/>
      <c r="B426" s="22"/>
      <c r="C426" s="2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</row>
    <row r="427" spans="1:47" x14ac:dyDescent="0.35">
      <c r="A427" s="22"/>
      <c r="B427" s="22"/>
      <c r="C427" s="2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</row>
    <row r="428" spans="1:47" x14ac:dyDescent="0.35">
      <c r="A428" s="22"/>
      <c r="B428" s="22"/>
      <c r="C428" s="2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</row>
    <row r="429" spans="1:47" x14ac:dyDescent="0.35">
      <c r="A429" s="22"/>
      <c r="B429" s="22"/>
      <c r="C429" s="2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</row>
    <row r="430" spans="1:47" x14ac:dyDescent="0.35">
      <c r="A430" s="22"/>
      <c r="B430" s="22"/>
      <c r="C430" s="2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</row>
    <row r="431" spans="1:47" x14ac:dyDescent="0.35">
      <c r="A431" s="22"/>
      <c r="B431" s="22"/>
      <c r="C431" s="2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</row>
    <row r="432" spans="1:47" x14ac:dyDescent="0.35">
      <c r="A432" s="22"/>
      <c r="B432" s="22"/>
      <c r="C432" s="2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</row>
    <row r="433" spans="1:47" x14ac:dyDescent="0.35">
      <c r="A433" s="22"/>
      <c r="B433" s="22"/>
      <c r="C433" s="2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</row>
    <row r="434" spans="1:47" x14ac:dyDescent="0.35">
      <c r="A434" s="22"/>
      <c r="B434" s="22"/>
      <c r="C434" s="2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</row>
    <row r="435" spans="1:47" x14ac:dyDescent="0.35">
      <c r="A435" s="22"/>
      <c r="B435" s="22"/>
      <c r="C435" s="2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</row>
    <row r="436" spans="1:47" x14ac:dyDescent="0.35">
      <c r="A436" s="22"/>
      <c r="B436" s="22"/>
      <c r="C436" s="2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</row>
    <row r="437" spans="1:47" x14ac:dyDescent="0.35">
      <c r="A437" s="22"/>
      <c r="B437" s="22"/>
      <c r="C437" s="2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</row>
    <row r="438" spans="1:47" x14ac:dyDescent="0.35">
      <c r="A438" s="22"/>
      <c r="B438" s="22"/>
      <c r="C438" s="2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</row>
    <row r="439" spans="1:47" x14ac:dyDescent="0.35">
      <c r="A439" s="22"/>
      <c r="B439" s="22"/>
      <c r="C439" s="2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</row>
    <row r="440" spans="1:47" x14ac:dyDescent="0.35">
      <c r="A440" s="22"/>
      <c r="B440" s="22"/>
      <c r="C440" s="2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</row>
    <row r="441" spans="1:47" x14ac:dyDescent="0.35">
      <c r="A441" s="22"/>
      <c r="B441" s="22"/>
      <c r="C441" s="2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</row>
    <row r="442" spans="1:47" x14ac:dyDescent="0.35">
      <c r="A442" s="22"/>
      <c r="B442" s="22"/>
      <c r="C442" s="2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</row>
    <row r="443" spans="1:47" x14ac:dyDescent="0.35">
      <c r="A443" s="22"/>
      <c r="B443" s="22"/>
      <c r="C443" s="2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</row>
    <row r="444" spans="1:47" x14ac:dyDescent="0.35">
      <c r="A444" s="22"/>
      <c r="B444" s="22"/>
      <c r="C444" s="2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</row>
    <row r="445" spans="1:47" x14ac:dyDescent="0.35">
      <c r="A445" s="22"/>
      <c r="B445" s="22"/>
      <c r="C445" s="2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</row>
    <row r="446" spans="1:47" x14ac:dyDescent="0.35">
      <c r="A446" s="22"/>
      <c r="B446" s="22"/>
      <c r="C446" s="2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</row>
    <row r="447" spans="1:47" x14ac:dyDescent="0.35">
      <c r="A447" s="22"/>
      <c r="B447" s="22"/>
      <c r="C447" s="2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</row>
    <row r="448" spans="1:47" x14ac:dyDescent="0.35">
      <c r="A448" s="22"/>
      <c r="B448" s="22"/>
      <c r="C448" s="2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</row>
    <row r="449" spans="1:47" x14ac:dyDescent="0.35">
      <c r="A449" s="22"/>
      <c r="B449" s="22"/>
      <c r="C449" s="2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</row>
    <row r="450" spans="1:47" x14ac:dyDescent="0.35">
      <c r="A450" s="22"/>
      <c r="B450" s="22"/>
      <c r="C450" s="2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</row>
    <row r="451" spans="1:47" x14ac:dyDescent="0.35">
      <c r="A451" s="22"/>
      <c r="B451" s="22"/>
      <c r="C451" s="2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</row>
    <row r="452" spans="1:47" x14ac:dyDescent="0.35">
      <c r="A452" s="22"/>
      <c r="B452" s="22"/>
      <c r="C452" s="2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</row>
    <row r="453" spans="1:47" x14ac:dyDescent="0.35">
      <c r="A453" s="22"/>
      <c r="B453" s="22"/>
      <c r="C453" s="2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</row>
    <row r="454" spans="1:47" x14ac:dyDescent="0.35">
      <c r="A454" s="22"/>
      <c r="B454" s="22"/>
      <c r="C454" s="2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</row>
    <row r="455" spans="1:47" x14ac:dyDescent="0.35">
      <c r="A455" s="22"/>
      <c r="B455" s="22"/>
      <c r="C455" s="2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</row>
    <row r="456" spans="1:47" x14ac:dyDescent="0.35">
      <c r="A456" s="22"/>
      <c r="B456" s="22"/>
      <c r="C456" s="2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</row>
    <row r="457" spans="1:47" x14ac:dyDescent="0.35">
      <c r="A457" s="22"/>
      <c r="B457" s="22"/>
      <c r="C457" s="2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</row>
    <row r="458" spans="1:47" x14ac:dyDescent="0.35">
      <c r="A458" s="22"/>
      <c r="B458" s="22"/>
      <c r="C458" s="2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</row>
    <row r="459" spans="1:47" x14ac:dyDescent="0.35">
      <c r="A459" s="22"/>
      <c r="B459" s="22"/>
      <c r="C459" s="2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</row>
    <row r="460" spans="1:47" x14ac:dyDescent="0.35">
      <c r="A460" s="22"/>
      <c r="B460" s="22"/>
      <c r="C460" s="2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</row>
    <row r="461" spans="1:47" x14ac:dyDescent="0.35">
      <c r="A461" s="22"/>
      <c r="B461" s="22"/>
      <c r="C461" s="2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</row>
    <row r="462" spans="1:47" x14ac:dyDescent="0.35">
      <c r="A462" s="22"/>
      <c r="B462" s="22"/>
      <c r="C462" s="2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</row>
    <row r="463" spans="1:47" x14ac:dyDescent="0.35">
      <c r="A463" s="22"/>
      <c r="B463" s="22"/>
      <c r="C463" s="2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</row>
    <row r="464" spans="1:47" x14ac:dyDescent="0.35">
      <c r="A464" s="22"/>
      <c r="B464" s="22"/>
      <c r="C464" s="2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</row>
    <row r="465" spans="1:47" x14ac:dyDescent="0.35">
      <c r="A465" s="22"/>
      <c r="B465" s="22"/>
      <c r="C465" s="2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</row>
    <row r="466" spans="1:47" x14ac:dyDescent="0.35">
      <c r="A466" s="22"/>
      <c r="B466" s="22"/>
      <c r="C466" s="2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</row>
    <row r="467" spans="1:47" x14ac:dyDescent="0.35">
      <c r="A467" s="22"/>
      <c r="B467" s="22"/>
      <c r="C467" s="2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</row>
    <row r="468" spans="1:47" x14ac:dyDescent="0.35">
      <c r="A468" s="22"/>
      <c r="B468" s="22"/>
      <c r="C468" s="2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</row>
    <row r="469" spans="1:47" x14ac:dyDescent="0.35">
      <c r="A469" s="22"/>
      <c r="B469" s="22"/>
      <c r="C469" s="2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</row>
    <row r="470" spans="1:47" x14ac:dyDescent="0.35">
      <c r="A470" s="22"/>
      <c r="B470" s="22"/>
      <c r="C470" s="2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</row>
    <row r="471" spans="1:47" x14ac:dyDescent="0.35">
      <c r="A471" s="22"/>
      <c r="B471" s="22"/>
      <c r="C471" s="2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</row>
    <row r="472" spans="1:47" x14ac:dyDescent="0.35">
      <c r="A472" s="22"/>
      <c r="B472" s="22"/>
      <c r="C472" s="2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</row>
    <row r="473" spans="1:47" x14ac:dyDescent="0.35">
      <c r="A473" s="22"/>
      <c r="B473" s="22"/>
      <c r="C473" s="2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</row>
    <row r="474" spans="1:47" x14ac:dyDescent="0.35">
      <c r="A474" s="22"/>
      <c r="B474" s="22"/>
      <c r="C474" s="2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</row>
    <row r="475" spans="1:47" x14ac:dyDescent="0.35">
      <c r="A475" s="22"/>
      <c r="B475" s="22"/>
      <c r="C475" s="2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</row>
    <row r="476" spans="1:47" x14ac:dyDescent="0.35">
      <c r="A476" s="22"/>
      <c r="B476" s="22"/>
      <c r="C476" s="2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</row>
    <row r="477" spans="1:47" x14ac:dyDescent="0.35">
      <c r="A477" s="22"/>
      <c r="B477" s="22"/>
      <c r="C477" s="2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</row>
    <row r="478" spans="1:47" x14ac:dyDescent="0.35">
      <c r="A478" s="22"/>
      <c r="B478" s="22"/>
      <c r="C478" s="2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</row>
    <row r="479" spans="1:47" x14ac:dyDescent="0.35">
      <c r="A479" s="22"/>
      <c r="B479" s="22"/>
      <c r="C479" s="2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</row>
    <row r="480" spans="1:47" x14ac:dyDescent="0.35">
      <c r="A480" s="22"/>
      <c r="B480" s="22"/>
      <c r="C480" s="2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</row>
    <row r="481" spans="1:47" x14ac:dyDescent="0.35">
      <c r="A481" s="22"/>
      <c r="B481" s="22"/>
      <c r="C481" s="2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</row>
    <row r="482" spans="1:47" x14ac:dyDescent="0.35">
      <c r="A482" s="22"/>
      <c r="B482" s="22"/>
      <c r="C482" s="2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</row>
    <row r="483" spans="1:47" x14ac:dyDescent="0.35">
      <c r="A483" s="22"/>
      <c r="B483" s="22"/>
      <c r="C483" s="2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</row>
    <row r="484" spans="1:47" x14ac:dyDescent="0.35">
      <c r="A484" s="22"/>
      <c r="B484" s="22"/>
      <c r="C484" s="2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</row>
    <row r="485" spans="1:47" x14ac:dyDescent="0.35">
      <c r="A485" s="22"/>
      <c r="B485" s="22"/>
      <c r="C485" s="2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</row>
    <row r="486" spans="1:47" x14ac:dyDescent="0.35">
      <c r="A486" s="22"/>
      <c r="B486" s="22"/>
      <c r="C486" s="2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</row>
    <row r="487" spans="1:47" x14ac:dyDescent="0.35">
      <c r="A487" s="22"/>
      <c r="B487" s="22"/>
      <c r="C487" s="2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</row>
    <row r="488" spans="1:47" x14ac:dyDescent="0.35">
      <c r="A488" s="22"/>
      <c r="B488" s="22"/>
      <c r="C488" s="2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</row>
    <row r="489" spans="1:47" x14ac:dyDescent="0.35">
      <c r="A489" s="22"/>
      <c r="B489" s="22"/>
      <c r="C489" s="2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</row>
    <row r="490" spans="1:47" x14ac:dyDescent="0.35">
      <c r="A490" s="22"/>
      <c r="B490" s="22"/>
      <c r="C490" s="2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</row>
    <row r="491" spans="1:47" x14ac:dyDescent="0.35">
      <c r="A491" s="22"/>
      <c r="B491" s="22"/>
      <c r="C491" s="2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</row>
    <row r="492" spans="1:47" x14ac:dyDescent="0.35">
      <c r="A492" s="22"/>
      <c r="B492" s="22"/>
      <c r="C492" s="2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</row>
    <row r="493" spans="1:47" x14ac:dyDescent="0.35">
      <c r="A493" s="22"/>
      <c r="B493" s="22"/>
      <c r="C493" s="2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</row>
    <row r="494" spans="1:47" x14ac:dyDescent="0.35">
      <c r="A494" s="22"/>
      <c r="B494" s="22"/>
      <c r="C494" s="2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</row>
    <row r="495" spans="1:47" x14ac:dyDescent="0.35">
      <c r="A495" s="22"/>
      <c r="B495" s="22"/>
      <c r="C495" s="2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</row>
    <row r="496" spans="1:47" x14ac:dyDescent="0.35">
      <c r="A496" s="22"/>
      <c r="B496" s="22"/>
      <c r="C496" s="2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</row>
    <row r="497" spans="1:47" x14ac:dyDescent="0.35">
      <c r="A497" s="22"/>
      <c r="B497" s="22"/>
      <c r="C497" s="2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</row>
    <row r="498" spans="1:47" x14ac:dyDescent="0.35">
      <c r="A498" s="22"/>
      <c r="B498" s="22"/>
      <c r="C498" s="2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</row>
    <row r="499" spans="1:47" x14ac:dyDescent="0.35">
      <c r="A499" s="22"/>
      <c r="B499" s="22"/>
      <c r="C499" s="2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</row>
    <row r="500" spans="1:47" x14ac:dyDescent="0.35">
      <c r="A500" s="22"/>
      <c r="B500" s="22"/>
      <c r="C500" s="2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</row>
    <row r="501" spans="1:47" x14ac:dyDescent="0.35">
      <c r="A501" s="22"/>
      <c r="B501" s="22"/>
      <c r="C501" s="2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</row>
    <row r="502" spans="1:47" x14ac:dyDescent="0.35">
      <c r="A502" s="22"/>
      <c r="B502" s="22"/>
      <c r="C502" s="2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</row>
    <row r="503" spans="1:47" x14ac:dyDescent="0.35">
      <c r="A503" s="22"/>
      <c r="B503" s="22"/>
      <c r="C503" s="2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</row>
    <row r="504" spans="1:47" x14ac:dyDescent="0.35">
      <c r="A504" s="22"/>
      <c r="B504" s="22"/>
      <c r="C504" s="2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</row>
    <row r="505" spans="1:47" x14ac:dyDescent="0.35">
      <c r="A505" s="22"/>
      <c r="B505" s="22"/>
      <c r="C505" s="2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</row>
    <row r="506" spans="1:47" x14ac:dyDescent="0.35">
      <c r="A506" s="22"/>
      <c r="B506" s="22"/>
      <c r="C506" s="2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</row>
    <row r="507" spans="1:47" x14ac:dyDescent="0.35">
      <c r="A507" s="22"/>
      <c r="B507" s="22"/>
      <c r="C507" s="2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</row>
    <row r="508" spans="1:47" x14ac:dyDescent="0.35">
      <c r="A508" s="22"/>
      <c r="B508" s="22"/>
      <c r="C508" s="2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</row>
    <row r="509" spans="1:47" x14ac:dyDescent="0.35">
      <c r="A509" s="22"/>
      <c r="B509" s="22"/>
      <c r="C509" s="2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</row>
    <row r="510" spans="1:47" x14ac:dyDescent="0.35">
      <c r="A510" s="22"/>
      <c r="B510" s="22"/>
      <c r="C510" s="2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</row>
    <row r="511" spans="1:47" x14ac:dyDescent="0.35">
      <c r="A511" s="22"/>
      <c r="B511" s="22"/>
      <c r="C511" s="2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</row>
    <row r="512" spans="1:47" x14ac:dyDescent="0.35">
      <c r="A512" s="22"/>
      <c r="B512" s="22"/>
      <c r="C512" s="2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</row>
    <row r="513" spans="1:47" x14ac:dyDescent="0.35">
      <c r="A513" s="22"/>
      <c r="B513" s="22"/>
      <c r="C513" s="2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</row>
    <row r="514" spans="1:47" x14ac:dyDescent="0.35">
      <c r="A514" s="22"/>
      <c r="B514" s="22"/>
      <c r="C514" s="2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</row>
    <row r="515" spans="1:47" x14ac:dyDescent="0.35">
      <c r="A515" s="22"/>
      <c r="B515" s="22"/>
      <c r="C515" s="2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</row>
    <row r="516" spans="1:47" x14ac:dyDescent="0.35">
      <c r="A516" s="22"/>
      <c r="B516" s="22"/>
      <c r="C516" s="2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</row>
    <row r="517" spans="1:47" x14ac:dyDescent="0.35">
      <c r="A517" s="22"/>
      <c r="B517" s="22"/>
      <c r="C517" s="2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</row>
    <row r="518" spans="1:47" x14ac:dyDescent="0.35">
      <c r="A518" s="22"/>
      <c r="B518" s="22"/>
      <c r="C518" s="2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</row>
    <row r="519" spans="1:47" x14ac:dyDescent="0.35">
      <c r="A519" s="22"/>
      <c r="B519" s="22"/>
      <c r="C519" s="2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</row>
    <row r="520" spans="1:47" x14ac:dyDescent="0.35">
      <c r="A520" s="22"/>
      <c r="B520" s="22"/>
      <c r="C520" s="2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</row>
    <row r="521" spans="1:47" x14ac:dyDescent="0.35">
      <c r="A521" s="22"/>
      <c r="B521" s="22"/>
      <c r="C521" s="2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</row>
    <row r="522" spans="1:47" x14ac:dyDescent="0.35">
      <c r="A522" s="22"/>
      <c r="B522" s="22"/>
      <c r="C522" s="2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</row>
    <row r="523" spans="1:47" x14ac:dyDescent="0.35">
      <c r="A523" s="22"/>
      <c r="B523" s="22"/>
      <c r="C523" s="2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</row>
    <row r="524" spans="1:47" x14ac:dyDescent="0.35">
      <c r="A524" s="22"/>
      <c r="B524" s="22"/>
      <c r="C524" s="2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</row>
    <row r="525" spans="1:47" x14ac:dyDescent="0.35">
      <c r="A525" s="22"/>
      <c r="B525" s="22"/>
      <c r="C525" s="2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</row>
    <row r="526" spans="1:47" x14ac:dyDescent="0.35">
      <c r="A526" s="22"/>
      <c r="B526" s="22"/>
      <c r="C526" s="2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</row>
    <row r="527" spans="1:47" x14ac:dyDescent="0.35">
      <c r="A527" s="22"/>
      <c r="B527" s="22"/>
      <c r="C527" s="2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</row>
    <row r="528" spans="1:47" x14ac:dyDescent="0.35">
      <c r="A528" s="22"/>
      <c r="B528" s="22"/>
      <c r="C528" s="2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</row>
    <row r="529" spans="1:47" x14ac:dyDescent="0.35">
      <c r="A529" s="22"/>
      <c r="B529" s="22"/>
      <c r="C529" s="2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</row>
    <row r="530" spans="1:47" x14ac:dyDescent="0.35">
      <c r="A530" s="22"/>
      <c r="B530" s="22"/>
      <c r="C530" s="2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</row>
    <row r="531" spans="1:47" x14ac:dyDescent="0.35">
      <c r="A531" s="22"/>
      <c r="B531" s="22"/>
      <c r="C531" s="2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</row>
    <row r="532" spans="1:47" x14ac:dyDescent="0.35">
      <c r="A532" s="22"/>
      <c r="B532" s="22"/>
      <c r="C532" s="2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</row>
    <row r="533" spans="1:47" x14ac:dyDescent="0.35">
      <c r="A533" s="22"/>
      <c r="B533" s="22"/>
      <c r="C533" s="2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</row>
    <row r="534" spans="1:47" x14ac:dyDescent="0.35">
      <c r="A534" s="22"/>
      <c r="B534" s="22"/>
      <c r="C534" s="2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</row>
    <row r="535" spans="1:47" x14ac:dyDescent="0.35">
      <c r="A535" s="22"/>
      <c r="B535" s="22"/>
      <c r="C535" s="2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</row>
    <row r="536" spans="1:47" x14ac:dyDescent="0.35">
      <c r="A536" s="22"/>
      <c r="B536" s="22"/>
      <c r="C536" s="2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</row>
    <row r="537" spans="1:47" x14ac:dyDescent="0.35">
      <c r="A537" s="22"/>
      <c r="B537" s="22"/>
      <c r="C537" s="2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</row>
    <row r="538" spans="1:47" x14ac:dyDescent="0.35">
      <c r="A538" s="22"/>
      <c r="B538" s="22"/>
      <c r="C538" s="2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</row>
    <row r="539" spans="1:47" x14ac:dyDescent="0.35">
      <c r="A539" s="22"/>
      <c r="B539" s="22"/>
      <c r="C539" s="2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</row>
    <row r="540" spans="1:47" x14ac:dyDescent="0.35">
      <c r="A540" s="22"/>
      <c r="B540" s="22"/>
      <c r="C540" s="2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</row>
    <row r="541" spans="1:47" x14ac:dyDescent="0.35">
      <c r="A541" s="22"/>
      <c r="B541" s="22"/>
      <c r="C541" s="2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</row>
    <row r="542" spans="1:47" x14ac:dyDescent="0.35">
      <c r="A542" s="22"/>
      <c r="B542" s="22"/>
      <c r="C542" s="2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</row>
    <row r="543" spans="1:47" x14ac:dyDescent="0.35">
      <c r="A543" s="22"/>
      <c r="B543" s="22"/>
      <c r="C543" s="2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</row>
    <row r="544" spans="1:47" x14ac:dyDescent="0.35">
      <c r="A544" s="22"/>
      <c r="B544" s="22"/>
      <c r="C544" s="2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</row>
    <row r="545" spans="1:47" x14ac:dyDescent="0.35">
      <c r="A545" s="22"/>
      <c r="B545" s="22"/>
      <c r="C545" s="2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</row>
    <row r="546" spans="1:47" x14ac:dyDescent="0.35">
      <c r="A546" s="22"/>
      <c r="B546" s="22"/>
      <c r="C546" s="2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</row>
    <row r="547" spans="1:47" x14ac:dyDescent="0.35">
      <c r="A547" s="22"/>
      <c r="B547" s="22"/>
      <c r="C547" s="2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</row>
    <row r="548" spans="1:47" x14ac:dyDescent="0.35">
      <c r="A548" s="22"/>
      <c r="B548" s="22"/>
      <c r="C548" s="2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</row>
    <row r="549" spans="1:47" x14ac:dyDescent="0.35">
      <c r="A549" s="22"/>
      <c r="B549" s="22"/>
      <c r="C549" s="2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</row>
    <row r="550" spans="1:47" x14ac:dyDescent="0.35">
      <c r="A550" s="22"/>
      <c r="B550" s="22"/>
      <c r="C550" s="2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</row>
    <row r="551" spans="1:47" x14ac:dyDescent="0.35">
      <c r="A551" s="22"/>
      <c r="B551" s="22"/>
      <c r="C551" s="2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</row>
    <row r="552" spans="1:47" x14ac:dyDescent="0.35">
      <c r="A552" s="22"/>
      <c r="B552" s="22"/>
      <c r="C552" s="2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</row>
    <row r="553" spans="1:47" x14ac:dyDescent="0.35">
      <c r="A553" s="22"/>
      <c r="B553" s="22"/>
      <c r="C553" s="2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</row>
    <row r="554" spans="1:47" x14ac:dyDescent="0.35">
      <c r="A554" s="22"/>
      <c r="B554" s="22"/>
      <c r="C554" s="2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</row>
    <row r="555" spans="1:47" x14ac:dyDescent="0.35">
      <c r="A555" s="22"/>
      <c r="B555" s="22"/>
      <c r="C555" s="2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</row>
    <row r="556" spans="1:47" x14ac:dyDescent="0.35">
      <c r="A556" s="22"/>
      <c r="B556" s="22"/>
      <c r="C556" s="2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</row>
    <row r="557" spans="1:47" x14ac:dyDescent="0.35">
      <c r="A557" s="22"/>
      <c r="B557" s="22"/>
      <c r="C557" s="2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</row>
    <row r="558" spans="1:47" x14ac:dyDescent="0.35">
      <c r="A558" s="22"/>
      <c r="B558" s="22"/>
      <c r="C558" s="2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</row>
    <row r="559" spans="1:47" x14ac:dyDescent="0.35">
      <c r="A559" s="22"/>
      <c r="B559" s="22"/>
      <c r="C559" s="2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</row>
    <row r="560" spans="1:47" x14ac:dyDescent="0.35">
      <c r="A560" s="22"/>
      <c r="B560" s="22"/>
      <c r="C560" s="2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</row>
    <row r="561" spans="1:47" x14ac:dyDescent="0.35">
      <c r="A561" s="22"/>
      <c r="B561" s="22"/>
      <c r="C561" s="2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</row>
    <row r="562" spans="1:47" x14ac:dyDescent="0.35">
      <c r="A562" s="22"/>
      <c r="B562" s="22"/>
      <c r="C562" s="2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</row>
    <row r="563" spans="1:47" x14ac:dyDescent="0.35">
      <c r="A563" s="22"/>
      <c r="B563" s="22"/>
      <c r="C563" s="2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</row>
    <row r="564" spans="1:47" x14ac:dyDescent="0.35">
      <c r="A564" s="22"/>
      <c r="B564" s="22"/>
      <c r="C564" s="2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</row>
    <row r="565" spans="1:47" x14ac:dyDescent="0.35">
      <c r="A565" s="22"/>
      <c r="B565" s="22"/>
      <c r="C565" s="2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</row>
    <row r="566" spans="1:47" x14ac:dyDescent="0.35">
      <c r="A566" s="22"/>
      <c r="B566" s="22"/>
      <c r="C566" s="2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</row>
    <row r="567" spans="1:47" x14ac:dyDescent="0.35">
      <c r="A567" s="22"/>
      <c r="B567" s="22"/>
      <c r="C567" s="2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</row>
    <row r="568" spans="1:47" x14ac:dyDescent="0.35">
      <c r="A568" s="22"/>
      <c r="B568" s="22"/>
      <c r="C568" s="2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</row>
    <row r="569" spans="1:47" x14ac:dyDescent="0.35">
      <c r="A569" s="22"/>
      <c r="B569" s="22"/>
      <c r="C569" s="2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</row>
    <row r="570" spans="1:47" x14ac:dyDescent="0.35">
      <c r="A570" s="22"/>
      <c r="B570" s="22"/>
      <c r="C570" s="2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</row>
    <row r="571" spans="1:47" x14ac:dyDescent="0.35">
      <c r="A571" s="22"/>
      <c r="B571" s="22"/>
      <c r="C571" s="2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</row>
    <row r="572" spans="1:47" x14ac:dyDescent="0.35">
      <c r="A572" s="22"/>
      <c r="B572" s="22"/>
      <c r="C572" s="2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</row>
    <row r="573" spans="1:47" x14ac:dyDescent="0.35">
      <c r="A573" s="22"/>
      <c r="B573" s="22"/>
      <c r="C573" s="2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</row>
    <row r="574" spans="1:47" x14ac:dyDescent="0.35">
      <c r="A574" s="22"/>
      <c r="B574" s="22"/>
      <c r="C574" s="2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</row>
    <row r="575" spans="1:47" x14ac:dyDescent="0.35">
      <c r="A575" s="22"/>
      <c r="B575" s="22"/>
      <c r="C575" s="2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</row>
    <row r="576" spans="1:47" x14ac:dyDescent="0.35">
      <c r="A576" s="22"/>
      <c r="B576" s="22"/>
      <c r="C576" s="2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</row>
    <row r="577" spans="1:47" x14ac:dyDescent="0.35">
      <c r="A577" s="22"/>
      <c r="B577" s="22"/>
      <c r="C577" s="2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</row>
    <row r="578" spans="1:47" x14ac:dyDescent="0.35">
      <c r="A578" s="22"/>
      <c r="B578" s="22"/>
      <c r="C578" s="2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</row>
    <row r="579" spans="1:47" x14ac:dyDescent="0.35">
      <c r="A579" s="22"/>
      <c r="B579" s="22"/>
      <c r="C579" s="2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</row>
    <row r="580" spans="1:47" x14ac:dyDescent="0.35">
      <c r="A580" s="22"/>
      <c r="B580" s="22"/>
      <c r="C580" s="2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</row>
    <row r="581" spans="1:47" x14ac:dyDescent="0.35">
      <c r="A581" s="22"/>
      <c r="B581" s="22"/>
      <c r="C581" s="2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</row>
    <row r="582" spans="1:47" x14ac:dyDescent="0.35">
      <c r="A582" s="22"/>
      <c r="B582" s="22"/>
      <c r="C582" s="2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</row>
    <row r="583" spans="1:47" x14ac:dyDescent="0.35">
      <c r="A583" s="22"/>
      <c r="B583" s="22"/>
      <c r="C583" s="2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</row>
    <row r="584" spans="1:47" x14ac:dyDescent="0.35">
      <c r="A584" s="22"/>
      <c r="B584" s="22"/>
      <c r="C584" s="2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</row>
    <row r="585" spans="1:47" x14ac:dyDescent="0.35">
      <c r="A585" s="22"/>
      <c r="B585" s="22"/>
      <c r="C585" s="2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</row>
    <row r="586" spans="1:47" x14ac:dyDescent="0.35">
      <c r="A586" s="22"/>
      <c r="B586" s="22"/>
      <c r="C586" s="2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</row>
    <row r="587" spans="1:47" x14ac:dyDescent="0.35">
      <c r="A587" s="22"/>
      <c r="B587" s="22"/>
      <c r="C587" s="2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</row>
    <row r="588" spans="1:47" x14ac:dyDescent="0.35">
      <c r="A588" s="22"/>
      <c r="B588" s="22"/>
      <c r="C588" s="2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</row>
    <row r="589" spans="1:47" x14ac:dyDescent="0.35">
      <c r="A589" s="22"/>
      <c r="B589" s="22"/>
      <c r="C589" s="2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</row>
    <row r="590" spans="1:47" x14ac:dyDescent="0.35">
      <c r="A590" s="22"/>
      <c r="B590" s="22"/>
      <c r="C590" s="2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</row>
    <row r="591" spans="1:47" x14ac:dyDescent="0.35">
      <c r="A591" s="22"/>
      <c r="B591" s="22"/>
      <c r="C591" s="2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</row>
    <row r="592" spans="1:47" x14ac:dyDescent="0.35">
      <c r="A592" s="22"/>
      <c r="B592" s="22"/>
      <c r="C592" s="2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</row>
    <row r="593" spans="1:47" x14ac:dyDescent="0.35">
      <c r="A593" s="22"/>
      <c r="B593" s="22"/>
      <c r="C593" s="2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</row>
    <row r="594" spans="1:47" x14ac:dyDescent="0.35">
      <c r="A594" s="22"/>
      <c r="B594" s="22"/>
      <c r="C594" s="2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</row>
    <row r="595" spans="1:47" x14ac:dyDescent="0.35">
      <c r="A595" s="22"/>
      <c r="B595" s="22"/>
      <c r="C595" s="2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</row>
    <row r="596" spans="1:47" x14ac:dyDescent="0.35">
      <c r="A596" s="22"/>
      <c r="B596" s="22"/>
      <c r="C596" s="2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</row>
    <row r="597" spans="1:47" x14ac:dyDescent="0.35">
      <c r="A597" s="22"/>
      <c r="B597" s="22"/>
      <c r="C597" s="2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</row>
    <row r="598" spans="1:47" x14ac:dyDescent="0.35">
      <c r="A598" s="22"/>
      <c r="B598" s="22"/>
      <c r="C598" s="2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</row>
    <row r="599" spans="1:47" x14ac:dyDescent="0.35">
      <c r="A599" s="22"/>
      <c r="B599" s="22"/>
      <c r="C599" s="2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</row>
    <row r="600" spans="1:47" x14ac:dyDescent="0.35">
      <c r="A600" s="22"/>
      <c r="B600" s="22"/>
      <c r="C600" s="2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</row>
    <row r="601" spans="1:47" x14ac:dyDescent="0.35">
      <c r="A601" s="22"/>
      <c r="B601" s="22"/>
      <c r="C601" s="2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</row>
    <row r="602" spans="1:47" x14ac:dyDescent="0.35">
      <c r="A602" s="22"/>
      <c r="B602" s="22"/>
      <c r="C602" s="2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</row>
    <row r="603" spans="1:47" x14ac:dyDescent="0.35">
      <c r="A603" s="22"/>
      <c r="B603" s="22"/>
      <c r="C603" s="2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</row>
    <row r="604" spans="1:47" x14ac:dyDescent="0.35">
      <c r="A604" s="22"/>
      <c r="B604" s="22"/>
      <c r="C604" s="2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</row>
    <row r="605" spans="1:47" x14ac:dyDescent="0.35">
      <c r="A605" s="22"/>
      <c r="B605" s="22"/>
      <c r="C605" s="2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</row>
    <row r="606" spans="1:47" x14ac:dyDescent="0.35">
      <c r="A606" s="22"/>
      <c r="B606" s="22"/>
      <c r="C606" s="2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</row>
    <row r="607" spans="1:47" x14ac:dyDescent="0.35">
      <c r="A607" s="22"/>
      <c r="B607" s="22"/>
      <c r="C607" s="2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</row>
    <row r="608" spans="1:47" x14ac:dyDescent="0.35">
      <c r="A608" s="22"/>
      <c r="B608" s="22"/>
      <c r="C608" s="2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</row>
    <row r="609" spans="1:47" x14ac:dyDescent="0.35">
      <c r="A609" s="22"/>
      <c r="B609" s="22"/>
      <c r="C609" s="2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</row>
    <row r="610" spans="1:47" x14ac:dyDescent="0.35">
      <c r="A610" s="22"/>
      <c r="B610" s="22"/>
      <c r="C610" s="2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</row>
    <row r="611" spans="1:47" x14ac:dyDescent="0.35">
      <c r="A611" s="22"/>
      <c r="B611" s="22"/>
      <c r="C611" s="2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</row>
    <row r="612" spans="1:47" x14ac:dyDescent="0.35">
      <c r="A612" s="22"/>
      <c r="B612" s="22"/>
      <c r="C612" s="2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</row>
    <row r="613" spans="1:47" x14ac:dyDescent="0.35">
      <c r="A613" s="22"/>
      <c r="B613" s="22"/>
      <c r="C613" s="2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</row>
    <row r="614" spans="1:47" x14ac:dyDescent="0.35">
      <c r="A614" s="22"/>
      <c r="B614" s="22"/>
      <c r="C614" s="2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</row>
    <row r="615" spans="1:47" x14ac:dyDescent="0.35">
      <c r="A615" s="22"/>
      <c r="B615" s="22"/>
      <c r="C615" s="2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</row>
    <row r="616" spans="1:47" x14ac:dyDescent="0.35">
      <c r="A616" s="22"/>
      <c r="B616" s="22"/>
      <c r="C616" s="2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</row>
    <row r="617" spans="1:47" x14ac:dyDescent="0.35">
      <c r="A617" s="22"/>
      <c r="B617" s="22"/>
      <c r="C617" s="2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</row>
    <row r="618" spans="1:47" x14ac:dyDescent="0.35">
      <c r="A618" s="22"/>
      <c r="B618" s="22"/>
      <c r="C618" s="2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</row>
    <row r="619" spans="1:47" x14ac:dyDescent="0.35">
      <c r="A619" s="22"/>
      <c r="B619" s="22"/>
      <c r="C619" s="2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</row>
    <row r="620" spans="1:47" x14ac:dyDescent="0.35">
      <c r="A620" s="22"/>
      <c r="B620" s="22"/>
      <c r="C620" s="2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</row>
    <row r="621" spans="1:47" x14ac:dyDescent="0.35">
      <c r="A621" s="22"/>
      <c r="B621" s="22"/>
      <c r="C621" s="2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</row>
    <row r="622" spans="1:47" x14ac:dyDescent="0.35">
      <c r="A622" s="22"/>
      <c r="B622" s="22"/>
      <c r="C622" s="2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</row>
    <row r="623" spans="1:47" x14ac:dyDescent="0.35">
      <c r="A623" s="22"/>
      <c r="B623" s="22"/>
      <c r="C623" s="2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</row>
    <row r="624" spans="1:47" x14ac:dyDescent="0.35">
      <c r="A624" s="22"/>
      <c r="B624" s="22"/>
      <c r="C624" s="2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</row>
    <row r="625" spans="1:47" x14ac:dyDescent="0.35">
      <c r="A625" s="22"/>
      <c r="B625" s="22"/>
      <c r="C625" s="2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</row>
    <row r="626" spans="1:47" x14ac:dyDescent="0.35">
      <c r="A626" s="22"/>
      <c r="B626" s="22"/>
      <c r="C626" s="2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</row>
    <row r="627" spans="1:47" x14ac:dyDescent="0.35">
      <c r="A627" s="22"/>
      <c r="B627" s="22"/>
      <c r="C627" s="2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</row>
    <row r="628" spans="1:47" x14ac:dyDescent="0.35">
      <c r="A628" s="22"/>
      <c r="B628" s="22"/>
      <c r="C628" s="2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</row>
    <row r="629" spans="1:47" x14ac:dyDescent="0.35">
      <c r="A629" s="22"/>
      <c r="B629" s="22"/>
      <c r="C629" s="2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</row>
    <row r="630" spans="1:47" x14ac:dyDescent="0.35">
      <c r="A630" s="22"/>
      <c r="B630" s="22"/>
      <c r="C630" s="2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</row>
    <row r="631" spans="1:47" x14ac:dyDescent="0.35">
      <c r="A631" s="22"/>
      <c r="B631" s="22"/>
      <c r="C631" s="2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</row>
    <row r="632" spans="1:47" x14ac:dyDescent="0.35">
      <c r="A632" s="22"/>
      <c r="B632" s="22"/>
      <c r="C632" s="2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</row>
    <row r="633" spans="1:47" x14ac:dyDescent="0.35">
      <c r="A633" s="22"/>
      <c r="B633" s="22"/>
      <c r="C633" s="2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</row>
    <row r="634" spans="1:47" x14ac:dyDescent="0.35">
      <c r="A634" s="22"/>
      <c r="B634" s="22"/>
      <c r="C634" s="2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</row>
    <row r="635" spans="1:47" x14ac:dyDescent="0.35">
      <c r="A635" s="22"/>
      <c r="B635" s="22"/>
      <c r="C635" s="2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</row>
    <row r="636" spans="1:47" x14ac:dyDescent="0.35">
      <c r="A636" s="22"/>
      <c r="B636" s="22"/>
      <c r="C636" s="2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</row>
    <row r="637" spans="1:47" x14ac:dyDescent="0.35">
      <c r="A637" s="22"/>
      <c r="B637" s="22"/>
      <c r="C637" s="2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</row>
    <row r="638" spans="1:47" x14ac:dyDescent="0.35">
      <c r="A638" s="22"/>
      <c r="B638" s="22"/>
      <c r="C638" s="2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</row>
    <row r="639" spans="1:47" x14ac:dyDescent="0.35">
      <c r="A639" s="22"/>
      <c r="B639" s="22"/>
      <c r="C639" s="2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</row>
    <row r="640" spans="1:47" x14ac:dyDescent="0.35">
      <c r="A640" s="22"/>
      <c r="B640" s="22"/>
      <c r="C640" s="2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</row>
    <row r="641" spans="1:47" x14ac:dyDescent="0.35">
      <c r="A641" s="22"/>
      <c r="B641" s="22"/>
      <c r="C641" s="2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</row>
    <row r="642" spans="1:47" x14ac:dyDescent="0.35">
      <c r="A642" s="22"/>
      <c r="B642" s="22"/>
      <c r="C642" s="2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</row>
    <row r="643" spans="1:47" x14ac:dyDescent="0.35">
      <c r="A643" s="22"/>
      <c r="B643" s="22"/>
      <c r="C643" s="2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</row>
    <row r="644" spans="1:47" x14ac:dyDescent="0.35">
      <c r="A644" s="22"/>
      <c r="B644" s="22"/>
      <c r="C644" s="2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</row>
    <row r="645" spans="1:47" x14ac:dyDescent="0.35">
      <c r="A645" s="22"/>
      <c r="B645" s="22"/>
      <c r="C645" s="2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</row>
    <row r="646" spans="1:47" x14ac:dyDescent="0.35">
      <c r="A646" s="22"/>
      <c r="B646" s="22"/>
      <c r="C646" s="2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</row>
    <row r="647" spans="1:47" x14ac:dyDescent="0.35">
      <c r="A647" s="22"/>
      <c r="B647" s="22"/>
      <c r="C647" s="2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</row>
    <row r="648" spans="1:47" x14ac:dyDescent="0.35">
      <c r="A648" s="22"/>
      <c r="B648" s="22"/>
      <c r="C648" s="2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</row>
    <row r="649" spans="1:47" x14ac:dyDescent="0.35">
      <c r="A649" s="22"/>
      <c r="B649" s="22"/>
      <c r="C649" s="2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</row>
    <row r="650" spans="1:47" x14ac:dyDescent="0.35">
      <c r="A650" s="22"/>
      <c r="B650" s="22"/>
      <c r="C650" s="2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</row>
    <row r="651" spans="1:47" x14ac:dyDescent="0.35">
      <c r="A651" s="22"/>
      <c r="B651" s="22"/>
      <c r="C651" s="2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</row>
    <row r="652" spans="1:47" x14ac:dyDescent="0.35">
      <c r="A652" s="22"/>
      <c r="B652" s="22"/>
      <c r="C652" s="2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</row>
    <row r="653" spans="1:47" x14ac:dyDescent="0.35">
      <c r="A653" s="22"/>
      <c r="B653" s="22"/>
      <c r="C653" s="2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</row>
    <row r="654" spans="1:47" x14ac:dyDescent="0.35">
      <c r="A654" s="22"/>
      <c r="B654" s="22"/>
      <c r="C654" s="2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</row>
    <row r="655" spans="1:47" x14ac:dyDescent="0.35">
      <c r="A655" s="22"/>
      <c r="B655" s="22"/>
      <c r="C655" s="2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</row>
    <row r="656" spans="1:47" x14ac:dyDescent="0.35">
      <c r="A656" s="22"/>
      <c r="B656" s="22"/>
      <c r="C656" s="2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</row>
    <row r="657" spans="1:47" x14ac:dyDescent="0.35">
      <c r="A657" s="22"/>
      <c r="B657" s="22"/>
      <c r="C657" s="2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</row>
    <row r="658" spans="1:47" x14ac:dyDescent="0.35">
      <c r="A658" s="22"/>
      <c r="B658" s="22"/>
      <c r="C658" s="2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</row>
    <row r="659" spans="1:47" x14ac:dyDescent="0.35">
      <c r="A659" s="22"/>
      <c r="B659" s="22"/>
      <c r="C659" s="2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</row>
    <row r="660" spans="1:47" x14ac:dyDescent="0.35">
      <c r="A660" s="22"/>
      <c r="B660" s="22"/>
      <c r="C660" s="2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</row>
    <row r="661" spans="1:47" x14ac:dyDescent="0.35">
      <c r="A661" s="22"/>
      <c r="B661" s="22"/>
      <c r="C661" s="2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</row>
    <row r="662" spans="1:47" x14ac:dyDescent="0.35">
      <c r="A662" s="22"/>
      <c r="B662" s="22"/>
      <c r="C662" s="2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</row>
    <row r="663" spans="1:47" x14ac:dyDescent="0.35">
      <c r="A663" s="22"/>
      <c r="B663" s="22"/>
      <c r="C663" s="2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</row>
    <row r="664" spans="1:47" x14ac:dyDescent="0.35">
      <c r="A664" s="22"/>
      <c r="B664" s="22"/>
      <c r="C664" s="2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</row>
    <row r="665" spans="1:47" x14ac:dyDescent="0.35">
      <c r="A665" s="22"/>
      <c r="B665" s="22"/>
      <c r="C665" s="2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</row>
    <row r="666" spans="1:47" x14ac:dyDescent="0.35">
      <c r="A666" s="22"/>
      <c r="B666" s="22"/>
      <c r="C666" s="2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</row>
    <row r="667" spans="1:47" x14ac:dyDescent="0.35">
      <c r="A667" s="22"/>
      <c r="B667" s="22"/>
      <c r="C667" s="2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</row>
    <row r="668" spans="1:47" x14ac:dyDescent="0.35">
      <c r="A668" s="22"/>
      <c r="B668" s="22"/>
      <c r="C668" s="2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</row>
    <row r="669" spans="1:47" x14ac:dyDescent="0.35">
      <c r="A669" s="22"/>
      <c r="B669" s="22"/>
      <c r="C669" s="2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</row>
    <row r="670" spans="1:47" x14ac:dyDescent="0.35">
      <c r="A670" s="22"/>
      <c r="B670" s="22"/>
      <c r="C670" s="2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</row>
    <row r="671" spans="1:47" x14ac:dyDescent="0.35">
      <c r="A671" s="22"/>
      <c r="B671" s="22"/>
      <c r="C671" s="2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</row>
    <row r="672" spans="1:47" x14ac:dyDescent="0.35">
      <c r="A672" s="22"/>
      <c r="B672" s="22"/>
      <c r="C672" s="2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</row>
    <row r="673" spans="1:47" x14ac:dyDescent="0.35">
      <c r="A673" s="22"/>
      <c r="B673" s="22"/>
      <c r="C673" s="2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</row>
    <row r="674" spans="1:47" x14ac:dyDescent="0.35">
      <c r="A674" s="22"/>
      <c r="B674" s="22"/>
      <c r="C674" s="2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</row>
    <row r="675" spans="1:47" x14ac:dyDescent="0.35">
      <c r="A675" s="22"/>
      <c r="B675" s="22"/>
      <c r="C675" s="2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</row>
    <row r="676" spans="1:47" x14ac:dyDescent="0.35">
      <c r="A676" s="22"/>
      <c r="B676" s="22"/>
      <c r="C676" s="2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</row>
    <row r="677" spans="1:47" x14ac:dyDescent="0.35">
      <c r="A677" s="22"/>
      <c r="B677" s="22"/>
      <c r="C677" s="2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</row>
    <row r="678" spans="1:47" x14ac:dyDescent="0.35">
      <c r="A678" s="22"/>
      <c r="B678" s="22"/>
      <c r="C678" s="2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</row>
    <row r="679" spans="1:47" x14ac:dyDescent="0.35">
      <c r="A679" s="22"/>
      <c r="B679" s="22"/>
      <c r="C679" s="2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</row>
    <row r="680" spans="1:47" x14ac:dyDescent="0.35">
      <c r="A680" s="22"/>
      <c r="B680" s="22"/>
      <c r="C680" s="2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</row>
    <row r="681" spans="1:47" x14ac:dyDescent="0.35">
      <c r="A681" s="22"/>
      <c r="B681" s="22"/>
      <c r="C681" s="2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</row>
    <row r="682" spans="1:47" x14ac:dyDescent="0.35">
      <c r="A682" s="22"/>
      <c r="B682" s="22"/>
      <c r="C682" s="2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</row>
    <row r="683" spans="1:47" x14ac:dyDescent="0.35">
      <c r="A683" s="22"/>
      <c r="B683" s="22"/>
      <c r="C683" s="2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</row>
    <row r="684" spans="1:47" x14ac:dyDescent="0.35">
      <c r="A684" s="22"/>
      <c r="B684" s="22"/>
      <c r="C684" s="2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</row>
    <row r="685" spans="1:47" x14ac:dyDescent="0.35">
      <c r="A685" s="22"/>
      <c r="B685" s="22"/>
      <c r="C685" s="2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</row>
    <row r="686" spans="1:47" x14ac:dyDescent="0.35">
      <c r="A686" s="22"/>
      <c r="B686" s="22"/>
      <c r="C686" s="2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</row>
    <row r="687" spans="1:47" x14ac:dyDescent="0.35">
      <c r="A687" s="22"/>
      <c r="B687" s="22"/>
      <c r="C687" s="2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</row>
    <row r="688" spans="1:47" x14ac:dyDescent="0.35">
      <c r="A688" s="22"/>
      <c r="B688" s="22"/>
      <c r="C688" s="2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</row>
    <row r="689" spans="1:47" x14ac:dyDescent="0.35">
      <c r="A689" s="22"/>
      <c r="B689" s="22"/>
      <c r="C689" s="2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</row>
    <row r="690" spans="1:47" x14ac:dyDescent="0.35">
      <c r="A690" s="22"/>
      <c r="B690" s="22"/>
      <c r="C690" s="2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</row>
    <row r="691" spans="1:47" x14ac:dyDescent="0.35">
      <c r="A691" s="22"/>
      <c r="B691" s="22"/>
      <c r="C691" s="2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</row>
    <row r="692" spans="1:47" x14ac:dyDescent="0.35">
      <c r="A692" s="22"/>
      <c r="B692" s="22"/>
      <c r="C692" s="2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</row>
    <row r="693" spans="1:47" x14ac:dyDescent="0.35">
      <c r="A693" s="22"/>
      <c r="B693" s="22"/>
      <c r="C693" s="2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</row>
    <row r="694" spans="1:47" x14ac:dyDescent="0.35">
      <c r="A694" s="22"/>
      <c r="B694" s="22"/>
      <c r="C694" s="2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</row>
    <row r="695" spans="1:47" x14ac:dyDescent="0.35">
      <c r="A695" s="22"/>
      <c r="B695" s="22"/>
      <c r="C695" s="2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</row>
    <row r="696" spans="1:47" x14ac:dyDescent="0.35">
      <c r="A696" s="22"/>
      <c r="B696" s="22"/>
      <c r="C696" s="2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</row>
    <row r="697" spans="1:47" x14ac:dyDescent="0.35">
      <c r="A697" s="22"/>
      <c r="B697" s="22"/>
      <c r="C697" s="2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</row>
    <row r="698" spans="1:47" x14ac:dyDescent="0.35">
      <c r="A698" s="22"/>
      <c r="B698" s="22"/>
      <c r="C698" s="2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</row>
    <row r="699" spans="1:47" x14ac:dyDescent="0.35">
      <c r="A699" s="22"/>
      <c r="B699" s="22"/>
      <c r="C699" s="2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</row>
    <row r="700" spans="1:47" x14ac:dyDescent="0.35">
      <c r="A700" s="22"/>
      <c r="B700" s="22"/>
      <c r="C700" s="2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</row>
    <row r="701" spans="1:47" x14ac:dyDescent="0.35">
      <c r="A701" s="22"/>
      <c r="B701" s="22"/>
      <c r="C701" s="2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</row>
    <row r="702" spans="1:47" x14ac:dyDescent="0.35">
      <c r="A702" s="22"/>
      <c r="B702" s="22"/>
      <c r="C702" s="2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</row>
    <row r="703" spans="1:47" x14ac:dyDescent="0.35">
      <c r="A703" s="22"/>
      <c r="B703" s="22"/>
      <c r="C703" s="2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</row>
    <row r="704" spans="1:47" x14ac:dyDescent="0.35">
      <c r="A704" s="22"/>
      <c r="B704" s="22"/>
      <c r="C704" s="2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</row>
    <row r="705" spans="1:47" x14ac:dyDescent="0.35">
      <c r="A705" s="22"/>
      <c r="B705" s="22"/>
      <c r="C705" s="2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</row>
    <row r="706" spans="1:47" x14ac:dyDescent="0.35">
      <c r="A706" s="22"/>
      <c r="B706" s="22"/>
      <c r="C706" s="2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</row>
    <row r="707" spans="1:47" x14ac:dyDescent="0.35">
      <c r="A707" s="22"/>
      <c r="B707" s="22"/>
      <c r="C707" s="2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</row>
    <row r="708" spans="1:47" x14ac:dyDescent="0.35">
      <c r="A708" s="22"/>
      <c r="B708" s="22"/>
      <c r="C708" s="2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</row>
    <row r="709" spans="1:47" x14ac:dyDescent="0.35">
      <c r="A709" s="22"/>
      <c r="B709" s="22"/>
      <c r="C709" s="2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</row>
    <row r="710" spans="1:47" x14ac:dyDescent="0.35">
      <c r="A710" s="22"/>
      <c r="B710" s="22"/>
      <c r="C710" s="2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</row>
    <row r="711" spans="1:47" x14ac:dyDescent="0.35">
      <c r="A711" s="22"/>
      <c r="B711" s="22"/>
      <c r="C711" s="2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</row>
    <row r="712" spans="1:47" x14ac:dyDescent="0.35">
      <c r="A712" s="22"/>
      <c r="B712" s="22"/>
      <c r="C712" s="2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</row>
    <row r="713" spans="1:47" x14ac:dyDescent="0.35">
      <c r="A713" s="22"/>
      <c r="B713" s="22"/>
      <c r="C713" s="2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</row>
    <row r="714" spans="1:47" x14ac:dyDescent="0.35">
      <c r="A714" s="22"/>
      <c r="B714" s="22"/>
      <c r="C714" s="2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</row>
    <row r="715" spans="1:47" x14ac:dyDescent="0.35">
      <c r="A715" s="22"/>
      <c r="B715" s="22"/>
      <c r="C715" s="2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</row>
    <row r="716" spans="1:47" x14ac:dyDescent="0.35">
      <c r="A716" s="22"/>
      <c r="B716" s="22"/>
      <c r="C716" s="2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</row>
    <row r="717" spans="1:47" x14ac:dyDescent="0.35">
      <c r="A717" s="22"/>
      <c r="B717" s="22"/>
      <c r="C717" s="2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</row>
    <row r="718" spans="1:47" x14ac:dyDescent="0.35">
      <c r="A718" s="22"/>
      <c r="B718" s="22"/>
      <c r="C718" s="2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</row>
    <row r="719" spans="1:47" x14ac:dyDescent="0.35">
      <c r="A719" s="22"/>
      <c r="B719" s="22"/>
      <c r="C719" s="2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</row>
    <row r="720" spans="1:47" x14ac:dyDescent="0.35">
      <c r="A720" s="22"/>
      <c r="B720" s="22"/>
      <c r="C720" s="2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</row>
    <row r="721" spans="1:47" x14ac:dyDescent="0.35">
      <c r="A721" s="22"/>
      <c r="B721" s="22"/>
      <c r="C721" s="2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</row>
    <row r="722" spans="1:47" x14ac:dyDescent="0.35">
      <c r="A722" s="22"/>
      <c r="B722" s="22"/>
      <c r="C722" s="2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</row>
    <row r="723" spans="1:47" x14ac:dyDescent="0.35">
      <c r="A723" s="22"/>
      <c r="B723" s="22"/>
      <c r="C723" s="2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</row>
    <row r="724" spans="1:47" x14ac:dyDescent="0.35">
      <c r="A724" s="22"/>
      <c r="B724" s="22"/>
      <c r="C724" s="2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</row>
    <row r="725" spans="1:47" x14ac:dyDescent="0.35">
      <c r="A725" s="22"/>
      <c r="B725" s="22"/>
      <c r="C725" s="2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</row>
    <row r="726" spans="1:47" x14ac:dyDescent="0.35">
      <c r="A726" s="22"/>
      <c r="B726" s="22"/>
      <c r="C726" s="2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</row>
    <row r="727" spans="1:47" x14ac:dyDescent="0.35">
      <c r="A727" s="22"/>
      <c r="B727" s="22"/>
      <c r="C727" s="2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</row>
    <row r="728" spans="1:47" x14ac:dyDescent="0.35">
      <c r="A728" s="22"/>
      <c r="B728" s="22"/>
      <c r="C728" s="2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</row>
    <row r="729" spans="1:47" x14ac:dyDescent="0.35">
      <c r="A729" s="22"/>
      <c r="B729" s="22"/>
      <c r="C729" s="2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</row>
    <row r="730" spans="1:47" x14ac:dyDescent="0.35">
      <c r="A730" s="22"/>
      <c r="B730" s="22"/>
      <c r="C730" s="2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</row>
    <row r="731" spans="1:47" x14ac:dyDescent="0.35">
      <c r="A731" s="22"/>
      <c r="B731" s="22"/>
      <c r="C731" s="2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</row>
    <row r="732" spans="1:47" x14ac:dyDescent="0.35">
      <c r="A732" s="22"/>
      <c r="B732" s="22"/>
      <c r="C732" s="2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</row>
    <row r="733" spans="1:47" x14ac:dyDescent="0.35">
      <c r="A733" s="22"/>
      <c r="B733" s="22"/>
      <c r="C733" s="2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</row>
    <row r="734" spans="1:47" x14ac:dyDescent="0.35">
      <c r="A734" s="22"/>
      <c r="B734" s="22"/>
      <c r="C734" s="2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</row>
    <row r="735" spans="1:47" x14ac:dyDescent="0.35">
      <c r="A735" s="22"/>
      <c r="B735" s="22"/>
      <c r="C735" s="2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</row>
    <row r="736" spans="1:47" x14ac:dyDescent="0.35">
      <c r="A736" s="22"/>
      <c r="B736" s="22"/>
      <c r="C736" s="2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</row>
    <row r="737" spans="1:47" x14ac:dyDescent="0.35">
      <c r="A737" s="22"/>
      <c r="B737" s="22"/>
      <c r="C737" s="2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</row>
    <row r="738" spans="1:47" x14ac:dyDescent="0.35">
      <c r="A738" s="22"/>
      <c r="B738" s="22"/>
      <c r="C738" s="2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</row>
    <row r="739" spans="1:47" x14ac:dyDescent="0.35">
      <c r="A739" s="22"/>
      <c r="B739" s="22"/>
      <c r="C739" s="2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</row>
    <row r="740" spans="1:47" x14ac:dyDescent="0.35">
      <c r="A740" s="22"/>
      <c r="B740" s="22"/>
      <c r="C740" s="2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</row>
    <row r="741" spans="1:47" x14ac:dyDescent="0.35">
      <c r="A741" s="22"/>
      <c r="B741" s="22"/>
      <c r="C741" s="2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</row>
    <row r="742" spans="1:47" x14ac:dyDescent="0.35">
      <c r="A742" s="22"/>
      <c r="B742" s="22"/>
      <c r="C742" s="2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</row>
    <row r="743" spans="1:47" x14ac:dyDescent="0.35">
      <c r="A743" s="22"/>
      <c r="B743" s="22"/>
      <c r="C743" s="2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</row>
    <row r="744" spans="1:47" x14ac:dyDescent="0.35">
      <c r="A744" s="22"/>
      <c r="B744" s="22"/>
      <c r="C744" s="2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</row>
    <row r="745" spans="1:47" x14ac:dyDescent="0.35">
      <c r="A745" s="22"/>
      <c r="B745" s="22"/>
      <c r="C745" s="2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</row>
    <row r="746" spans="1:47" x14ac:dyDescent="0.35">
      <c r="A746" s="22"/>
      <c r="B746" s="22"/>
      <c r="C746" s="2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</row>
    <row r="747" spans="1:47" x14ac:dyDescent="0.35">
      <c r="A747" s="22"/>
      <c r="B747" s="22"/>
      <c r="C747" s="2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</row>
    <row r="748" spans="1:47" x14ac:dyDescent="0.35">
      <c r="A748" s="22"/>
      <c r="B748" s="22"/>
      <c r="C748" s="2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</row>
    <row r="749" spans="1:47" x14ac:dyDescent="0.35">
      <c r="A749" s="22"/>
      <c r="B749" s="22"/>
      <c r="C749" s="2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</row>
    <row r="750" spans="1:47" x14ac:dyDescent="0.35">
      <c r="A750" s="22"/>
      <c r="B750" s="22"/>
      <c r="C750" s="2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</row>
    <row r="751" spans="1:47" x14ac:dyDescent="0.35">
      <c r="A751" s="22"/>
      <c r="B751" s="22"/>
      <c r="C751" s="2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</row>
    <row r="752" spans="1:47" x14ac:dyDescent="0.35">
      <c r="A752" s="22"/>
      <c r="B752" s="22"/>
      <c r="C752" s="2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</row>
    <row r="753" spans="1:47" x14ac:dyDescent="0.35">
      <c r="A753" s="22"/>
      <c r="B753" s="22"/>
      <c r="C753" s="2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</row>
    <row r="754" spans="1:47" x14ac:dyDescent="0.35">
      <c r="A754" s="22"/>
      <c r="B754" s="22"/>
      <c r="C754" s="2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</row>
    <row r="755" spans="1:47" x14ac:dyDescent="0.35">
      <c r="A755" s="22"/>
      <c r="B755" s="22"/>
      <c r="C755" s="2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</row>
    <row r="756" spans="1:47" x14ac:dyDescent="0.35">
      <c r="A756" s="22"/>
      <c r="B756" s="22"/>
      <c r="C756" s="2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</row>
    <row r="757" spans="1:47" x14ac:dyDescent="0.35">
      <c r="A757" s="22"/>
      <c r="B757" s="22"/>
      <c r="C757" s="2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</row>
    <row r="758" spans="1:47" x14ac:dyDescent="0.35">
      <c r="A758" s="22"/>
      <c r="B758" s="22"/>
      <c r="C758" s="2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</row>
    <row r="759" spans="1:47" x14ac:dyDescent="0.35">
      <c r="A759" s="22"/>
      <c r="B759" s="22"/>
      <c r="C759" s="2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</row>
    <row r="760" spans="1:47" x14ac:dyDescent="0.35">
      <c r="A760" s="22"/>
      <c r="B760" s="22"/>
      <c r="C760" s="2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</row>
    <row r="761" spans="1:47" x14ac:dyDescent="0.35">
      <c r="A761" s="22"/>
      <c r="B761" s="22"/>
      <c r="C761" s="2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</row>
    <row r="762" spans="1:47" x14ac:dyDescent="0.35">
      <c r="A762" s="22"/>
      <c r="B762" s="22"/>
      <c r="C762" s="2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</row>
    <row r="763" spans="1:47" x14ac:dyDescent="0.35">
      <c r="A763" s="22"/>
      <c r="B763" s="22"/>
      <c r="C763" s="2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</row>
    <row r="764" spans="1:47" x14ac:dyDescent="0.35">
      <c r="A764" s="22"/>
      <c r="B764" s="22"/>
      <c r="C764" s="2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</row>
    <row r="765" spans="1:47" x14ac:dyDescent="0.35">
      <c r="A765" s="22"/>
      <c r="B765" s="22"/>
      <c r="C765" s="2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</row>
    <row r="766" spans="1:47" x14ac:dyDescent="0.35">
      <c r="A766" s="22"/>
      <c r="B766" s="22"/>
      <c r="C766" s="2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</row>
    <row r="767" spans="1:47" x14ac:dyDescent="0.35">
      <c r="A767" s="22"/>
      <c r="B767" s="22"/>
      <c r="C767" s="2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</row>
    <row r="768" spans="1:47" x14ac:dyDescent="0.35">
      <c r="A768" s="22"/>
      <c r="B768" s="22"/>
      <c r="C768" s="2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</row>
    <row r="769" spans="1:47" x14ac:dyDescent="0.35">
      <c r="A769" s="22"/>
      <c r="B769" s="22"/>
      <c r="C769" s="2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</row>
    <row r="770" spans="1:47" x14ac:dyDescent="0.35">
      <c r="A770" s="22"/>
      <c r="B770" s="22"/>
      <c r="C770" s="2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</row>
    <row r="771" spans="1:47" x14ac:dyDescent="0.35">
      <c r="A771" s="22"/>
      <c r="B771" s="22"/>
      <c r="C771" s="2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</row>
    <row r="772" spans="1:47" x14ac:dyDescent="0.35">
      <c r="A772" s="22"/>
      <c r="B772" s="22"/>
      <c r="C772" s="2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</row>
    <row r="773" spans="1:47" x14ac:dyDescent="0.35">
      <c r="A773" s="22"/>
      <c r="B773" s="22"/>
      <c r="C773" s="2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</row>
    <row r="774" spans="1:47" x14ac:dyDescent="0.35">
      <c r="A774" s="22"/>
      <c r="B774" s="22"/>
      <c r="C774" s="2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</row>
    <row r="775" spans="1:47" x14ac:dyDescent="0.35">
      <c r="A775" s="22"/>
      <c r="B775" s="22"/>
      <c r="C775" s="2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</row>
    <row r="776" spans="1:47" x14ac:dyDescent="0.35">
      <c r="A776" s="22"/>
      <c r="B776" s="22"/>
      <c r="C776" s="2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</row>
    <row r="777" spans="1:47" x14ac:dyDescent="0.35">
      <c r="A777" s="22"/>
      <c r="B777" s="22"/>
      <c r="C777" s="2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</row>
    <row r="778" spans="1:47" x14ac:dyDescent="0.35">
      <c r="A778" s="22"/>
      <c r="B778" s="22"/>
      <c r="C778" s="2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</row>
    <row r="779" spans="1:47" x14ac:dyDescent="0.35">
      <c r="A779" s="22"/>
      <c r="B779" s="22"/>
      <c r="C779" s="2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</row>
    <row r="780" spans="1:47" x14ac:dyDescent="0.35">
      <c r="A780" s="22"/>
      <c r="B780" s="22"/>
      <c r="C780" s="2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</row>
    <row r="781" spans="1:47" x14ac:dyDescent="0.35">
      <c r="A781" s="22"/>
      <c r="B781" s="22"/>
      <c r="C781" s="2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</row>
    <row r="782" spans="1:47" x14ac:dyDescent="0.35">
      <c r="A782" s="22"/>
      <c r="B782" s="22"/>
      <c r="C782" s="2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</row>
    <row r="783" spans="1:47" x14ac:dyDescent="0.35">
      <c r="A783" s="22"/>
      <c r="B783" s="22"/>
      <c r="C783" s="2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</row>
    <row r="784" spans="1:47" x14ac:dyDescent="0.35">
      <c r="A784" s="22"/>
      <c r="B784" s="22"/>
      <c r="C784" s="2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</row>
    <row r="785" spans="1:47" x14ac:dyDescent="0.35">
      <c r="A785" s="22"/>
      <c r="B785" s="22"/>
      <c r="C785" s="2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</row>
    <row r="786" spans="1:47" x14ac:dyDescent="0.35">
      <c r="A786" s="22"/>
      <c r="B786" s="22"/>
      <c r="C786" s="2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</row>
    <row r="787" spans="1:47" x14ac:dyDescent="0.35">
      <c r="A787" s="22"/>
      <c r="B787" s="22"/>
      <c r="C787" s="2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</row>
    <row r="788" spans="1:47" x14ac:dyDescent="0.35">
      <c r="A788" s="22"/>
      <c r="B788" s="22"/>
      <c r="C788" s="2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</row>
    <row r="789" spans="1:47" x14ac:dyDescent="0.35">
      <c r="A789" s="22"/>
      <c r="B789" s="22"/>
      <c r="C789" s="2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</row>
    <row r="790" spans="1:47" x14ac:dyDescent="0.35">
      <c r="A790" s="22"/>
      <c r="B790" s="22"/>
      <c r="C790" s="2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</row>
    <row r="791" spans="1:47" x14ac:dyDescent="0.35">
      <c r="A791" s="22"/>
      <c r="B791" s="22"/>
      <c r="C791" s="2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</row>
    <row r="792" spans="1:47" x14ac:dyDescent="0.35">
      <c r="A792" s="22"/>
      <c r="B792" s="22"/>
      <c r="C792" s="2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</row>
    <row r="793" spans="1:47" x14ac:dyDescent="0.35">
      <c r="A793" s="22"/>
      <c r="B793" s="22"/>
      <c r="C793" s="2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</row>
    <row r="794" spans="1:47" x14ac:dyDescent="0.35">
      <c r="A794" s="22"/>
      <c r="B794" s="22"/>
      <c r="C794" s="2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</row>
    <row r="795" spans="1:47" x14ac:dyDescent="0.35">
      <c r="A795" s="22"/>
      <c r="B795" s="22"/>
      <c r="C795" s="2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</row>
    <row r="796" spans="1:47" x14ac:dyDescent="0.35">
      <c r="A796" s="22"/>
      <c r="B796" s="22"/>
      <c r="C796" s="2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</row>
    <row r="797" spans="1:47" x14ac:dyDescent="0.35">
      <c r="A797" s="22"/>
      <c r="B797" s="22"/>
      <c r="C797" s="2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</row>
    <row r="798" spans="1:47" x14ac:dyDescent="0.35">
      <c r="A798" s="22"/>
      <c r="B798" s="22"/>
      <c r="C798" s="2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</row>
    <row r="799" spans="1:47" x14ac:dyDescent="0.35">
      <c r="A799" s="22"/>
      <c r="B799" s="22"/>
      <c r="C799" s="2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</row>
    <row r="800" spans="1:47" x14ac:dyDescent="0.35">
      <c r="A800" s="22"/>
      <c r="B800" s="22"/>
      <c r="C800" s="2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</row>
    <row r="801" spans="1:47" x14ac:dyDescent="0.35">
      <c r="A801" s="22"/>
      <c r="B801" s="22"/>
      <c r="C801" s="2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</row>
    <row r="802" spans="1:47" x14ac:dyDescent="0.35">
      <c r="A802" s="22"/>
      <c r="B802" s="22"/>
      <c r="C802" s="2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</row>
    <row r="803" spans="1:47" x14ac:dyDescent="0.35">
      <c r="A803" s="22"/>
      <c r="B803" s="22"/>
      <c r="C803" s="2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</row>
    <row r="804" spans="1:47" x14ac:dyDescent="0.35">
      <c r="A804" s="22"/>
      <c r="B804" s="22"/>
      <c r="C804" s="2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</row>
    <row r="805" spans="1:47" x14ac:dyDescent="0.35">
      <c r="A805" s="22"/>
      <c r="B805" s="22"/>
      <c r="C805" s="2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</row>
    <row r="806" spans="1:47" x14ac:dyDescent="0.35">
      <c r="A806" s="22"/>
      <c r="B806" s="22"/>
      <c r="C806" s="2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</row>
    <row r="807" spans="1:47" x14ac:dyDescent="0.35">
      <c r="A807" s="22"/>
      <c r="B807" s="22"/>
      <c r="C807" s="2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</row>
    <row r="808" spans="1:47" x14ac:dyDescent="0.35">
      <c r="A808" s="22"/>
      <c r="B808" s="22"/>
      <c r="C808" s="2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</row>
    <row r="809" spans="1:47" x14ac:dyDescent="0.35">
      <c r="A809" s="22"/>
      <c r="B809" s="22"/>
      <c r="C809" s="2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</row>
    <row r="810" spans="1:47" x14ac:dyDescent="0.35">
      <c r="A810" s="22"/>
      <c r="B810" s="22"/>
      <c r="C810" s="2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</row>
    <row r="811" spans="1:47" x14ac:dyDescent="0.35">
      <c r="A811" s="22"/>
      <c r="B811" s="22"/>
      <c r="C811" s="2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</row>
    <row r="812" spans="1:47" x14ac:dyDescent="0.35">
      <c r="A812" s="22"/>
      <c r="B812" s="22"/>
      <c r="C812" s="2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</row>
    <row r="813" spans="1:47" x14ac:dyDescent="0.35">
      <c r="A813" s="22"/>
      <c r="B813" s="22"/>
      <c r="C813" s="2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</row>
    <row r="814" spans="1:47" x14ac:dyDescent="0.35">
      <c r="A814" s="22"/>
      <c r="B814" s="22"/>
      <c r="C814" s="2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</row>
    <row r="815" spans="1:47" x14ac:dyDescent="0.35">
      <c r="A815" s="22"/>
      <c r="B815" s="22"/>
      <c r="C815" s="2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</row>
    <row r="816" spans="1:47" x14ac:dyDescent="0.35">
      <c r="A816" s="22"/>
      <c r="B816" s="22"/>
      <c r="C816" s="2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</row>
    <row r="817" spans="1:47" x14ac:dyDescent="0.35">
      <c r="A817" s="22"/>
      <c r="B817" s="22"/>
      <c r="C817" s="2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</row>
    <row r="818" spans="1:47" x14ac:dyDescent="0.35">
      <c r="A818" s="22"/>
      <c r="B818" s="22"/>
      <c r="C818" s="2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</row>
    <row r="819" spans="1:47" x14ac:dyDescent="0.35">
      <c r="A819" s="22"/>
      <c r="B819" s="22"/>
      <c r="C819" s="2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</row>
    <row r="820" spans="1:47" x14ac:dyDescent="0.35">
      <c r="A820" s="22"/>
      <c r="B820" s="22"/>
      <c r="C820" s="2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</row>
    <row r="821" spans="1:47" x14ac:dyDescent="0.35">
      <c r="A821" s="22"/>
      <c r="B821" s="22"/>
      <c r="C821" s="2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</row>
    <row r="822" spans="1:47" x14ac:dyDescent="0.35">
      <c r="A822" s="22"/>
      <c r="B822" s="22"/>
      <c r="C822" s="2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</row>
    <row r="823" spans="1:47" x14ac:dyDescent="0.35">
      <c r="A823" s="22"/>
      <c r="B823" s="22"/>
      <c r="C823" s="2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</row>
    <row r="824" spans="1:47" x14ac:dyDescent="0.35">
      <c r="A824" s="22"/>
      <c r="B824" s="22"/>
      <c r="C824" s="2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</row>
    <row r="825" spans="1:47" x14ac:dyDescent="0.35">
      <c r="A825" s="22"/>
      <c r="B825" s="22"/>
      <c r="C825" s="2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</row>
    <row r="826" spans="1:47" x14ac:dyDescent="0.35">
      <c r="A826" s="22"/>
      <c r="B826" s="22"/>
      <c r="C826" s="2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</row>
    <row r="827" spans="1:47" x14ac:dyDescent="0.35">
      <c r="A827" s="22"/>
      <c r="B827" s="22"/>
      <c r="C827" s="2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</row>
    <row r="828" spans="1:47" x14ac:dyDescent="0.35">
      <c r="A828" s="22"/>
      <c r="B828" s="22"/>
      <c r="C828" s="2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</row>
    <row r="829" spans="1:47" x14ac:dyDescent="0.35">
      <c r="A829" s="22"/>
      <c r="B829" s="22"/>
      <c r="C829" s="2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</row>
    <row r="830" spans="1:47" x14ac:dyDescent="0.35">
      <c r="A830" s="22"/>
      <c r="B830" s="22"/>
      <c r="C830" s="2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</row>
    <row r="831" spans="1:47" x14ac:dyDescent="0.35">
      <c r="A831" s="22"/>
      <c r="B831" s="22"/>
      <c r="C831" s="2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</row>
    <row r="832" spans="1:47" x14ac:dyDescent="0.35">
      <c r="A832" s="22"/>
      <c r="B832" s="22"/>
      <c r="C832" s="2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</row>
    <row r="833" spans="1:47" x14ac:dyDescent="0.35">
      <c r="A833" s="22"/>
      <c r="B833" s="22"/>
      <c r="C833" s="2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</row>
    <row r="834" spans="1:47" x14ac:dyDescent="0.35">
      <c r="A834" s="22"/>
      <c r="B834" s="22"/>
      <c r="C834" s="2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</row>
    <row r="835" spans="1:47" x14ac:dyDescent="0.35">
      <c r="A835" s="22"/>
      <c r="B835" s="22"/>
      <c r="C835" s="2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</row>
    <row r="836" spans="1:47" x14ac:dyDescent="0.35">
      <c r="A836" s="22"/>
      <c r="B836" s="22"/>
      <c r="C836" s="2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</row>
    <row r="837" spans="1:47" x14ac:dyDescent="0.35">
      <c r="A837" s="22"/>
      <c r="B837" s="22"/>
      <c r="C837" s="2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</row>
    <row r="838" spans="1:47" x14ac:dyDescent="0.35">
      <c r="A838" s="22"/>
      <c r="B838" s="22"/>
      <c r="C838" s="2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</row>
    <row r="839" spans="1:47" x14ac:dyDescent="0.35">
      <c r="A839" s="22"/>
      <c r="B839" s="22"/>
      <c r="C839" s="2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</row>
    <row r="840" spans="1:47" x14ac:dyDescent="0.35">
      <c r="A840" s="22"/>
      <c r="B840" s="22"/>
      <c r="C840" s="2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</row>
    <row r="841" spans="1:47" x14ac:dyDescent="0.35">
      <c r="A841" s="22"/>
      <c r="B841" s="22"/>
      <c r="C841" s="2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</row>
    <row r="842" spans="1:47" x14ac:dyDescent="0.35">
      <c r="A842" s="22"/>
      <c r="B842" s="22"/>
      <c r="C842" s="2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</row>
    <row r="843" spans="1:47" x14ac:dyDescent="0.35">
      <c r="A843" s="22"/>
      <c r="B843" s="22"/>
      <c r="C843" s="2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</row>
    <row r="844" spans="1:47" x14ac:dyDescent="0.35">
      <c r="A844" s="22"/>
      <c r="B844" s="22"/>
      <c r="C844" s="2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</row>
    <row r="845" spans="1:47" x14ac:dyDescent="0.35">
      <c r="A845" s="22"/>
      <c r="B845" s="22"/>
      <c r="C845" s="2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</row>
    <row r="846" spans="1:47" x14ac:dyDescent="0.35">
      <c r="A846" s="22"/>
      <c r="B846" s="22"/>
      <c r="C846" s="2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</row>
    <row r="847" spans="1:47" x14ac:dyDescent="0.35">
      <c r="A847" s="22"/>
      <c r="B847" s="22"/>
      <c r="C847" s="2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</row>
    <row r="848" spans="1:47" x14ac:dyDescent="0.35">
      <c r="A848" s="22"/>
      <c r="B848" s="22"/>
      <c r="C848" s="2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</row>
    <row r="849" spans="1:47" x14ac:dyDescent="0.35">
      <c r="A849" s="22"/>
      <c r="B849" s="22"/>
      <c r="C849" s="2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</row>
    <row r="850" spans="1:47" x14ac:dyDescent="0.35">
      <c r="A850" s="22"/>
      <c r="B850" s="22"/>
      <c r="C850" s="2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</row>
    <row r="851" spans="1:47" x14ac:dyDescent="0.35">
      <c r="A851" s="22"/>
      <c r="B851" s="22"/>
      <c r="C851" s="2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</row>
    <row r="852" spans="1:47" x14ac:dyDescent="0.35">
      <c r="A852" s="22"/>
      <c r="B852" s="22"/>
      <c r="C852" s="2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</row>
    <row r="853" spans="1:47" x14ac:dyDescent="0.35">
      <c r="A853" s="22"/>
      <c r="B853" s="22"/>
      <c r="C853" s="2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</row>
    <row r="854" spans="1:47" x14ac:dyDescent="0.35">
      <c r="A854" s="22"/>
      <c r="B854" s="22"/>
      <c r="C854" s="2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</row>
    <row r="855" spans="1:47" x14ac:dyDescent="0.35">
      <c r="A855" s="22"/>
      <c r="B855" s="22"/>
      <c r="C855" s="2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</row>
    <row r="856" spans="1:47" x14ac:dyDescent="0.35">
      <c r="A856" s="22"/>
      <c r="B856" s="22"/>
      <c r="C856" s="2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</row>
    <row r="857" spans="1:47" x14ac:dyDescent="0.35">
      <c r="A857" s="22"/>
      <c r="B857" s="22"/>
      <c r="C857" s="2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</row>
    <row r="858" spans="1:47" x14ac:dyDescent="0.35">
      <c r="A858" s="22"/>
      <c r="B858" s="22"/>
      <c r="C858" s="2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</row>
    <row r="859" spans="1:47" x14ac:dyDescent="0.35">
      <c r="A859" s="22"/>
      <c r="B859" s="22"/>
      <c r="C859" s="22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</row>
    <row r="860" spans="1:47" x14ac:dyDescent="0.35">
      <c r="A860" s="22"/>
      <c r="B860" s="22"/>
      <c r="C860" s="22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</row>
    <row r="861" spans="1:47" x14ac:dyDescent="0.35">
      <c r="A861" s="22"/>
      <c r="B861" s="22"/>
      <c r="C861" s="22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</row>
    <row r="862" spans="1:47" x14ac:dyDescent="0.35">
      <c r="A862" s="22"/>
      <c r="B862" s="22"/>
      <c r="C862" s="22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</row>
    <row r="863" spans="1:47" x14ac:dyDescent="0.35">
      <c r="A863" s="22"/>
      <c r="B863" s="22"/>
      <c r="C863" s="22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</row>
    <row r="864" spans="1:47" x14ac:dyDescent="0.35">
      <c r="A864" s="22"/>
      <c r="B864" s="22"/>
      <c r="C864" s="22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</row>
    <row r="865" spans="1:47" x14ac:dyDescent="0.35">
      <c r="A865" s="22"/>
      <c r="B865" s="22"/>
      <c r="C865" s="22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</row>
    <row r="866" spans="1:47" x14ac:dyDescent="0.35">
      <c r="A866" s="22"/>
      <c r="B866" s="22"/>
      <c r="C866" s="22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</row>
    <row r="867" spans="1:47" x14ac:dyDescent="0.35">
      <c r="A867" s="22"/>
      <c r="B867" s="22"/>
      <c r="C867" s="22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</row>
    <row r="868" spans="1:47" x14ac:dyDescent="0.35">
      <c r="A868" s="22"/>
      <c r="B868" s="22"/>
      <c r="C868" s="22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</row>
    <row r="869" spans="1:47" x14ac:dyDescent="0.35">
      <c r="A869" s="22"/>
      <c r="B869" s="22"/>
      <c r="C869" s="22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</row>
    <row r="870" spans="1:47" x14ac:dyDescent="0.35">
      <c r="A870" s="22"/>
      <c r="B870" s="22"/>
      <c r="C870" s="22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</row>
    <row r="871" spans="1:47" x14ac:dyDescent="0.35">
      <c r="A871" s="22"/>
      <c r="B871" s="22"/>
      <c r="C871" s="22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</row>
    <row r="872" spans="1:47" x14ac:dyDescent="0.35">
      <c r="A872" s="22"/>
      <c r="B872" s="22"/>
      <c r="C872" s="22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</row>
    <row r="873" spans="1:47" x14ac:dyDescent="0.35">
      <c r="A873" s="22"/>
      <c r="B873" s="22"/>
      <c r="C873" s="22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</row>
    <row r="874" spans="1:47" x14ac:dyDescent="0.35">
      <c r="A874" s="22"/>
      <c r="B874" s="22"/>
      <c r="C874" s="22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</row>
    <row r="875" spans="1:47" x14ac:dyDescent="0.35">
      <c r="A875" s="22"/>
      <c r="B875" s="22"/>
      <c r="C875" s="22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</row>
    <row r="876" spans="1:47" x14ac:dyDescent="0.35">
      <c r="A876" s="22"/>
      <c r="B876" s="22"/>
      <c r="C876" s="22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</row>
    <row r="877" spans="1:47" x14ac:dyDescent="0.35">
      <c r="A877" s="22"/>
      <c r="B877" s="22"/>
      <c r="C877" s="22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</row>
    <row r="878" spans="1:47" x14ac:dyDescent="0.35">
      <c r="A878" s="22"/>
      <c r="B878" s="22"/>
      <c r="C878" s="22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</row>
    <row r="879" spans="1:47" x14ac:dyDescent="0.35">
      <c r="A879" s="22"/>
      <c r="B879" s="22"/>
      <c r="C879" s="22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</row>
    <row r="880" spans="1:47" x14ac:dyDescent="0.35">
      <c r="A880" s="22"/>
      <c r="B880" s="22"/>
      <c r="C880" s="22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</row>
    <row r="881" spans="1:47" x14ac:dyDescent="0.35">
      <c r="A881" s="22"/>
      <c r="B881" s="22"/>
      <c r="C881" s="22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</row>
    <row r="882" spans="1:47" x14ac:dyDescent="0.35">
      <c r="A882" s="22"/>
      <c r="B882" s="22"/>
      <c r="C882" s="22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</row>
    <row r="883" spans="1:47" x14ac:dyDescent="0.35">
      <c r="A883" s="22"/>
      <c r="B883" s="22"/>
      <c r="C883" s="22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</row>
    <row r="884" spans="1:47" x14ac:dyDescent="0.35">
      <c r="A884" s="22"/>
      <c r="B884" s="22"/>
      <c r="C884" s="22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</row>
    <row r="885" spans="1:47" x14ac:dyDescent="0.35">
      <c r="A885" s="22"/>
      <c r="B885" s="22"/>
      <c r="C885" s="22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</row>
    <row r="886" spans="1:47" x14ac:dyDescent="0.35">
      <c r="A886" s="22"/>
      <c r="B886" s="22"/>
      <c r="C886" s="22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</row>
    <row r="887" spans="1:47" x14ac:dyDescent="0.35">
      <c r="A887" s="22"/>
      <c r="B887" s="22"/>
      <c r="C887" s="22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</row>
    <row r="888" spans="1:47" x14ac:dyDescent="0.35">
      <c r="A888" s="22"/>
      <c r="B888" s="22"/>
      <c r="C888" s="22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</row>
    <row r="889" spans="1:47" x14ac:dyDescent="0.35">
      <c r="A889" s="22"/>
      <c r="B889" s="22"/>
      <c r="C889" s="22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</row>
    <row r="890" spans="1:47" x14ac:dyDescent="0.35">
      <c r="A890" s="22"/>
      <c r="B890" s="22"/>
      <c r="C890" s="22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</row>
    <row r="891" spans="1:47" x14ac:dyDescent="0.35">
      <c r="A891" s="22"/>
      <c r="B891" s="22"/>
      <c r="C891" s="22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</row>
    <row r="892" spans="1:47" x14ac:dyDescent="0.35">
      <c r="A892" s="22"/>
      <c r="B892" s="22"/>
      <c r="C892" s="22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</row>
    <row r="893" spans="1:47" x14ac:dyDescent="0.35">
      <c r="A893" s="22"/>
      <c r="B893" s="22"/>
      <c r="C893" s="22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</row>
    <row r="894" spans="1:47" x14ac:dyDescent="0.35">
      <c r="A894" s="22"/>
      <c r="B894" s="22"/>
      <c r="C894" s="22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</row>
    <row r="895" spans="1:47" x14ac:dyDescent="0.35">
      <c r="A895" s="22"/>
      <c r="B895" s="22"/>
      <c r="C895" s="22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</row>
    <row r="896" spans="1:47" x14ac:dyDescent="0.35">
      <c r="A896" s="22"/>
      <c r="B896" s="22"/>
      <c r="C896" s="22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</row>
    <row r="897" spans="1:47" x14ac:dyDescent="0.35">
      <c r="A897" s="22"/>
      <c r="B897" s="22"/>
      <c r="C897" s="22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</row>
    <row r="898" spans="1:47" x14ac:dyDescent="0.35">
      <c r="A898" s="22"/>
      <c r="B898" s="22"/>
      <c r="C898" s="22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</row>
    <row r="899" spans="1:47" x14ac:dyDescent="0.35">
      <c r="A899" s="22"/>
      <c r="B899" s="22"/>
      <c r="C899" s="22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</row>
    <row r="900" spans="1:47" x14ac:dyDescent="0.35">
      <c r="A900" s="22"/>
      <c r="B900" s="22"/>
      <c r="C900" s="22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</row>
    <row r="901" spans="1:47" x14ac:dyDescent="0.35">
      <c r="A901" s="22"/>
      <c r="B901" s="22"/>
      <c r="C901" s="22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</row>
    <row r="902" spans="1:47" x14ac:dyDescent="0.35">
      <c r="A902" s="22"/>
      <c r="B902" s="22"/>
      <c r="C902" s="22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</row>
    <row r="903" spans="1:47" x14ac:dyDescent="0.35">
      <c r="A903" s="22"/>
      <c r="B903" s="22"/>
      <c r="C903" s="22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</row>
    <row r="904" spans="1:47" x14ac:dyDescent="0.35">
      <c r="A904" s="22"/>
      <c r="B904" s="22"/>
      <c r="C904" s="22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</row>
    <row r="905" spans="1:47" x14ac:dyDescent="0.35">
      <c r="A905" s="22"/>
      <c r="B905" s="22"/>
      <c r="C905" s="22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</row>
    <row r="906" spans="1:47" x14ac:dyDescent="0.35">
      <c r="A906" s="22"/>
      <c r="B906" s="22"/>
      <c r="C906" s="22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</row>
    <row r="907" spans="1:47" x14ac:dyDescent="0.35">
      <c r="A907" s="22"/>
      <c r="B907" s="22"/>
      <c r="C907" s="22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</row>
    <row r="908" spans="1:47" x14ac:dyDescent="0.35">
      <c r="A908" s="22"/>
      <c r="B908" s="22"/>
      <c r="C908" s="22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</row>
    <row r="909" spans="1:47" x14ac:dyDescent="0.35">
      <c r="A909" s="22"/>
      <c r="B909" s="22"/>
      <c r="C909" s="22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</row>
    <row r="910" spans="1:47" x14ac:dyDescent="0.35">
      <c r="A910" s="22"/>
      <c r="B910" s="22"/>
      <c r="C910" s="22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</row>
    <row r="911" spans="1:47" x14ac:dyDescent="0.35">
      <c r="A911" s="22"/>
      <c r="B911" s="22"/>
      <c r="C911" s="22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</row>
    <row r="912" spans="1:47" x14ac:dyDescent="0.35">
      <c r="A912" s="22"/>
      <c r="B912" s="22"/>
      <c r="C912" s="22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</row>
    <row r="913" spans="1:47" x14ac:dyDescent="0.35">
      <c r="A913" s="22"/>
      <c r="B913" s="22"/>
      <c r="C913" s="22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</row>
    <row r="914" spans="1:47" x14ac:dyDescent="0.35">
      <c r="A914" s="22"/>
      <c r="B914" s="22"/>
      <c r="C914" s="22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</row>
    <row r="915" spans="1:47" x14ac:dyDescent="0.35">
      <c r="A915" s="22"/>
      <c r="B915" s="22"/>
      <c r="C915" s="22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</row>
    <row r="916" spans="1:47" x14ac:dyDescent="0.35">
      <c r="A916" s="22"/>
      <c r="B916" s="22"/>
      <c r="C916" s="22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</row>
    <row r="917" spans="1:47" x14ac:dyDescent="0.35">
      <c r="A917" s="22"/>
      <c r="B917" s="22"/>
      <c r="C917" s="22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</row>
    <row r="918" spans="1:47" x14ac:dyDescent="0.35">
      <c r="A918" s="22"/>
      <c r="B918" s="22"/>
      <c r="C918" s="22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</row>
    <row r="919" spans="1:47" x14ac:dyDescent="0.35">
      <c r="A919" s="22"/>
      <c r="B919" s="22"/>
      <c r="C919" s="22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</row>
    <row r="920" spans="1:47" x14ac:dyDescent="0.35">
      <c r="A920" s="22"/>
      <c r="B920" s="22"/>
      <c r="C920" s="22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</row>
    <row r="921" spans="1:47" x14ac:dyDescent="0.35">
      <c r="A921" s="22"/>
      <c r="B921" s="22"/>
      <c r="C921" s="22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</row>
    <row r="922" spans="1:47" x14ac:dyDescent="0.35">
      <c r="A922" s="22"/>
      <c r="B922" s="22"/>
      <c r="C922" s="22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</row>
    <row r="923" spans="1:47" x14ac:dyDescent="0.35">
      <c r="A923" s="22"/>
      <c r="B923" s="22"/>
      <c r="C923" s="22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</row>
    <row r="924" spans="1:47" x14ac:dyDescent="0.35">
      <c r="A924" s="22"/>
      <c r="B924" s="22"/>
      <c r="C924" s="22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</row>
    <row r="925" spans="1:47" x14ac:dyDescent="0.35">
      <c r="A925" s="22"/>
      <c r="B925" s="22"/>
      <c r="C925" s="22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</row>
    <row r="926" spans="1:47" x14ac:dyDescent="0.35">
      <c r="A926" s="22"/>
      <c r="B926" s="22"/>
      <c r="C926" s="22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</row>
    <row r="927" spans="1:47" x14ac:dyDescent="0.35">
      <c r="A927" s="22"/>
      <c r="B927" s="22"/>
      <c r="C927" s="22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</row>
    <row r="928" spans="1:47" x14ac:dyDescent="0.35">
      <c r="A928" s="22"/>
      <c r="B928" s="22"/>
      <c r="C928" s="22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</row>
    <row r="929" spans="1:47" x14ac:dyDescent="0.35">
      <c r="A929" s="22"/>
      <c r="B929" s="22"/>
      <c r="C929" s="22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</row>
    <row r="930" spans="1:47" x14ac:dyDescent="0.35">
      <c r="A930" s="22"/>
      <c r="B930" s="22"/>
      <c r="C930" s="22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</row>
    <row r="931" spans="1:47" x14ac:dyDescent="0.35">
      <c r="A931" s="22"/>
      <c r="B931" s="22"/>
      <c r="C931" s="22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</row>
    <row r="932" spans="1:47" x14ac:dyDescent="0.35">
      <c r="A932" s="22"/>
      <c r="B932" s="22"/>
      <c r="C932" s="22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</row>
    <row r="933" spans="1:47" x14ac:dyDescent="0.35">
      <c r="A933" s="22"/>
      <c r="B933" s="22"/>
      <c r="C933" s="22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</row>
    <row r="934" spans="1:47" x14ac:dyDescent="0.35">
      <c r="A934" s="22"/>
      <c r="B934" s="22"/>
      <c r="C934" s="22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</row>
    <row r="935" spans="1:47" x14ac:dyDescent="0.35">
      <c r="A935" s="22"/>
      <c r="B935" s="22"/>
      <c r="C935" s="22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</row>
    <row r="936" spans="1:47" x14ac:dyDescent="0.35">
      <c r="A936" s="22"/>
      <c r="B936" s="22"/>
      <c r="C936" s="22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</row>
    <row r="937" spans="1:47" x14ac:dyDescent="0.35">
      <c r="A937" s="22"/>
      <c r="B937" s="22"/>
      <c r="C937" s="22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</row>
    <row r="938" spans="1:47" x14ac:dyDescent="0.35">
      <c r="A938" s="22"/>
      <c r="B938" s="22"/>
      <c r="C938" s="22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</row>
    <row r="939" spans="1:47" x14ac:dyDescent="0.35">
      <c r="A939" s="22"/>
      <c r="B939" s="22"/>
      <c r="C939" s="22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</row>
    <row r="940" spans="1:47" x14ac:dyDescent="0.35">
      <c r="A940" s="22"/>
      <c r="B940" s="22"/>
      <c r="C940" s="22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</row>
    <row r="941" spans="1:47" x14ac:dyDescent="0.35">
      <c r="A941" s="22"/>
      <c r="B941" s="22"/>
      <c r="C941" s="22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</row>
    <row r="942" spans="1:47" x14ac:dyDescent="0.35">
      <c r="A942" s="22"/>
      <c r="B942" s="22"/>
      <c r="C942" s="22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</row>
    <row r="943" spans="1:47" x14ac:dyDescent="0.35">
      <c r="A943" s="22"/>
      <c r="B943" s="22"/>
      <c r="C943" s="22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</row>
    <row r="944" spans="1:47" x14ac:dyDescent="0.35">
      <c r="A944" s="22"/>
      <c r="B944" s="22"/>
      <c r="C944" s="22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</row>
    <row r="945" spans="1:47" x14ac:dyDescent="0.35">
      <c r="A945" s="22"/>
      <c r="B945" s="22"/>
      <c r="C945" s="22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</row>
    <row r="946" spans="1:47" x14ac:dyDescent="0.35">
      <c r="A946" s="22"/>
      <c r="B946" s="22"/>
      <c r="C946" s="22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</row>
    <row r="947" spans="1:47" x14ac:dyDescent="0.35">
      <c r="A947" s="22"/>
      <c r="B947" s="22"/>
      <c r="C947" s="22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</row>
    <row r="948" spans="1:47" x14ac:dyDescent="0.35">
      <c r="A948" s="22"/>
      <c r="B948" s="22"/>
      <c r="C948" s="22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</row>
    <row r="949" spans="1:47" x14ac:dyDescent="0.35">
      <c r="A949" s="22"/>
      <c r="B949" s="22"/>
      <c r="C949" s="22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</row>
    <row r="950" spans="1:47" x14ac:dyDescent="0.35">
      <c r="A950" s="22"/>
      <c r="B950" s="22"/>
      <c r="C950" s="22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</row>
    <row r="951" spans="1:47" x14ac:dyDescent="0.35">
      <c r="A951" s="22"/>
      <c r="B951" s="22"/>
      <c r="C951" s="22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</row>
    <row r="952" spans="1:47" x14ac:dyDescent="0.35">
      <c r="A952" s="22"/>
      <c r="B952" s="22"/>
      <c r="C952" s="22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</row>
    <row r="953" spans="1:47" x14ac:dyDescent="0.35">
      <c r="A953" s="22"/>
      <c r="B953" s="22"/>
      <c r="C953" s="22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</row>
    <row r="954" spans="1:47" x14ac:dyDescent="0.35">
      <c r="A954" s="22"/>
      <c r="B954" s="22"/>
      <c r="C954" s="22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</row>
    <row r="955" spans="1:47" x14ac:dyDescent="0.35">
      <c r="A955" s="22"/>
      <c r="B955" s="22"/>
      <c r="C955" s="22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</row>
    <row r="956" spans="1:47" x14ac:dyDescent="0.35">
      <c r="A956" s="22"/>
      <c r="B956" s="22"/>
      <c r="C956" s="22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</row>
    <row r="957" spans="1:47" x14ac:dyDescent="0.35">
      <c r="A957" s="22"/>
      <c r="B957" s="22"/>
      <c r="C957" s="22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</row>
    <row r="958" spans="1:47" x14ac:dyDescent="0.35">
      <c r="A958" s="22"/>
      <c r="B958" s="22"/>
      <c r="C958" s="22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</row>
    <row r="959" spans="1:47" x14ac:dyDescent="0.35">
      <c r="A959" s="22"/>
      <c r="B959" s="22"/>
      <c r="C959" s="22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</row>
    <row r="960" spans="1:47" x14ac:dyDescent="0.35">
      <c r="A960" s="22"/>
      <c r="B960" s="22"/>
      <c r="C960" s="22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</row>
    <row r="961" spans="1:47" x14ac:dyDescent="0.35">
      <c r="A961" s="22"/>
      <c r="B961" s="22"/>
      <c r="C961" s="22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</row>
    <row r="962" spans="1:47" x14ac:dyDescent="0.35">
      <c r="A962" s="22"/>
      <c r="B962" s="22"/>
      <c r="C962" s="22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</row>
    <row r="963" spans="1:47" x14ac:dyDescent="0.35">
      <c r="A963" s="22"/>
      <c r="B963" s="22"/>
      <c r="C963" s="22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</row>
    <row r="964" spans="1:47" x14ac:dyDescent="0.35">
      <c r="A964" s="22"/>
      <c r="B964" s="22"/>
      <c r="C964" s="22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</row>
    <row r="965" spans="1:47" x14ac:dyDescent="0.35">
      <c r="A965" s="22"/>
      <c r="B965" s="22"/>
      <c r="C965" s="22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</row>
    <row r="966" spans="1:47" x14ac:dyDescent="0.35">
      <c r="A966" s="22"/>
      <c r="B966" s="22"/>
      <c r="C966" s="22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</row>
    <row r="967" spans="1:47" x14ac:dyDescent="0.35">
      <c r="A967" s="22"/>
      <c r="B967" s="22"/>
      <c r="C967" s="22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</row>
    <row r="968" spans="1:47" x14ac:dyDescent="0.35">
      <c r="A968" s="22"/>
      <c r="B968" s="22"/>
      <c r="C968" s="22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</row>
    <row r="969" spans="1:47" x14ac:dyDescent="0.35">
      <c r="A969" s="22"/>
      <c r="B969" s="22"/>
      <c r="C969" s="22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</row>
    <row r="970" spans="1:47" x14ac:dyDescent="0.35">
      <c r="A970" s="22"/>
      <c r="B970" s="22"/>
      <c r="C970" s="22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</row>
    <row r="971" spans="1:47" x14ac:dyDescent="0.35">
      <c r="A971" s="22"/>
      <c r="B971" s="22"/>
      <c r="C971" s="22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</row>
    <row r="972" spans="1:47" x14ac:dyDescent="0.35">
      <c r="A972" s="22"/>
      <c r="B972" s="22"/>
      <c r="C972" s="22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</row>
    <row r="973" spans="1:47" x14ac:dyDescent="0.35">
      <c r="A973" s="22"/>
      <c r="B973" s="22"/>
      <c r="C973" s="22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</row>
    <row r="974" spans="1:47" x14ac:dyDescent="0.35">
      <c r="A974" s="22"/>
      <c r="B974" s="22"/>
      <c r="C974" s="22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</row>
    <row r="975" spans="1:47" x14ac:dyDescent="0.35">
      <c r="A975" s="22"/>
      <c r="B975" s="22"/>
      <c r="C975" s="22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</row>
    <row r="976" spans="1:47" x14ac:dyDescent="0.35">
      <c r="A976" s="22"/>
      <c r="B976" s="22"/>
      <c r="C976" s="22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</row>
    <row r="977" spans="1:47" x14ac:dyDescent="0.35">
      <c r="A977" s="22"/>
      <c r="B977" s="22"/>
      <c r="C977" s="22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</row>
    <row r="978" spans="1:47" x14ac:dyDescent="0.35">
      <c r="A978" s="22"/>
      <c r="B978" s="22"/>
      <c r="C978" s="22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</row>
    <row r="979" spans="1:47" x14ac:dyDescent="0.35">
      <c r="A979" s="22"/>
      <c r="B979" s="22"/>
      <c r="C979" s="22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</row>
    <row r="980" spans="1:47" x14ac:dyDescent="0.35">
      <c r="A980" s="22"/>
      <c r="B980" s="22"/>
      <c r="C980" s="22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</row>
    <row r="981" spans="1:47" x14ac:dyDescent="0.35">
      <c r="A981" s="22"/>
      <c r="B981" s="22"/>
      <c r="C981" s="22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</row>
    <row r="982" spans="1:47" x14ac:dyDescent="0.35">
      <c r="A982" s="22"/>
      <c r="B982" s="22"/>
      <c r="C982" s="22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</row>
    <row r="983" spans="1:47" x14ac:dyDescent="0.35">
      <c r="A983" s="22"/>
      <c r="B983" s="22"/>
      <c r="C983" s="22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</row>
    <row r="984" spans="1:47" x14ac:dyDescent="0.35">
      <c r="A984" s="22"/>
      <c r="B984" s="22"/>
      <c r="C984" s="22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</row>
    <row r="985" spans="1:47" x14ac:dyDescent="0.35">
      <c r="A985" s="22"/>
      <c r="B985" s="22"/>
      <c r="C985" s="22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</row>
    <row r="986" spans="1:47" x14ac:dyDescent="0.35">
      <c r="A986" s="22"/>
      <c r="B986" s="22"/>
      <c r="C986" s="22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</row>
    <row r="987" spans="1:47" x14ac:dyDescent="0.35">
      <c r="A987" s="22"/>
      <c r="B987" s="22"/>
      <c r="C987" s="22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</row>
    <row r="988" spans="1:47" x14ac:dyDescent="0.35">
      <c r="A988" s="22"/>
      <c r="B988" s="22"/>
      <c r="C988" s="22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</row>
    <row r="989" spans="1:47" x14ac:dyDescent="0.35">
      <c r="A989" s="22"/>
      <c r="B989" s="22"/>
      <c r="C989" s="22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</row>
    <row r="990" spans="1:47" x14ac:dyDescent="0.35">
      <c r="A990" s="22"/>
      <c r="B990" s="22"/>
      <c r="C990" s="22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</row>
    <row r="991" spans="1:47" x14ac:dyDescent="0.35">
      <c r="A991" s="22"/>
      <c r="B991" s="22"/>
      <c r="C991" s="22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</row>
    <row r="992" spans="1:47" x14ac:dyDescent="0.35">
      <c r="A992" s="22"/>
      <c r="B992" s="22"/>
      <c r="C992" s="22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</row>
    <row r="993" spans="1:47" x14ac:dyDescent="0.35">
      <c r="A993" s="22"/>
      <c r="B993" s="22"/>
      <c r="C993" s="22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</row>
    <row r="994" spans="1:47" x14ac:dyDescent="0.35">
      <c r="A994" s="22"/>
      <c r="B994" s="22"/>
      <c r="C994" s="22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</row>
    <row r="995" spans="1:47" x14ac:dyDescent="0.35">
      <c r="A995" s="22"/>
      <c r="B995" s="22"/>
      <c r="C995" s="22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</row>
    <row r="996" spans="1:47" x14ac:dyDescent="0.35">
      <c r="A996" s="22"/>
      <c r="B996" s="22"/>
      <c r="C996" s="22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</row>
    <row r="997" spans="1:47" x14ac:dyDescent="0.35">
      <c r="A997" s="22"/>
      <c r="B997" s="22"/>
      <c r="C997" s="22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</row>
    <row r="998" spans="1:47" x14ac:dyDescent="0.35">
      <c r="A998" s="22"/>
      <c r="B998" s="22"/>
      <c r="C998" s="22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</row>
    <row r="999" spans="1:47" x14ac:dyDescent="0.35">
      <c r="A999" s="22"/>
      <c r="B999" s="22"/>
      <c r="C999" s="22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</row>
    <row r="1000" spans="1:47" x14ac:dyDescent="0.35">
      <c r="A1000" s="22"/>
      <c r="B1000" s="22"/>
      <c r="C1000" s="22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</row>
    <row r="1001" spans="1:47" x14ac:dyDescent="0.35">
      <c r="A1001" s="22"/>
      <c r="B1001" s="22"/>
      <c r="C1001" s="22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</row>
    <row r="1002" spans="1:47" x14ac:dyDescent="0.35">
      <c r="A1002" s="22"/>
      <c r="B1002" s="22"/>
      <c r="C1002" s="22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</row>
    <row r="1003" spans="1:47" x14ac:dyDescent="0.35">
      <c r="A1003" s="22"/>
      <c r="B1003" s="22"/>
      <c r="C1003" s="22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</row>
    <row r="1004" spans="1:47" x14ac:dyDescent="0.35">
      <c r="A1004" s="22"/>
      <c r="B1004" s="22"/>
      <c r="C1004" s="22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</row>
    <row r="1005" spans="1:47" x14ac:dyDescent="0.35">
      <c r="A1005" s="22"/>
      <c r="B1005" s="22"/>
      <c r="C1005" s="22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</row>
    <row r="1006" spans="1:47" x14ac:dyDescent="0.35">
      <c r="A1006" s="22"/>
      <c r="B1006" s="22"/>
      <c r="C1006" s="22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</row>
    <row r="1007" spans="1:47" x14ac:dyDescent="0.35">
      <c r="A1007" s="22"/>
      <c r="B1007" s="22"/>
      <c r="C1007" s="22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</row>
    <row r="1008" spans="1:47" x14ac:dyDescent="0.35">
      <c r="A1008" s="22"/>
      <c r="B1008" s="22"/>
      <c r="C1008" s="22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</row>
    <row r="1009" spans="1:47" x14ac:dyDescent="0.35">
      <c r="A1009" s="22"/>
      <c r="B1009" s="22"/>
      <c r="C1009" s="22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</row>
    <row r="1010" spans="1:47" x14ac:dyDescent="0.35">
      <c r="A1010" s="22"/>
      <c r="B1010" s="22"/>
      <c r="C1010" s="22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</row>
    <row r="1011" spans="1:47" x14ac:dyDescent="0.35">
      <c r="A1011" s="22"/>
      <c r="B1011" s="22"/>
      <c r="C1011" s="22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</row>
    <row r="1012" spans="1:47" x14ac:dyDescent="0.35">
      <c r="A1012" s="22"/>
      <c r="B1012" s="22"/>
      <c r="C1012" s="22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</row>
    <row r="1013" spans="1:47" x14ac:dyDescent="0.35">
      <c r="A1013" s="22"/>
      <c r="B1013" s="22"/>
      <c r="C1013" s="22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</row>
    <row r="1014" spans="1:47" x14ac:dyDescent="0.35">
      <c r="A1014" s="22"/>
      <c r="B1014" s="22"/>
      <c r="C1014" s="22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</row>
    <row r="1015" spans="1:47" x14ac:dyDescent="0.35">
      <c r="A1015" s="22"/>
      <c r="B1015" s="22"/>
      <c r="C1015" s="22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</row>
    <row r="1016" spans="1:47" x14ac:dyDescent="0.35">
      <c r="A1016" s="22"/>
      <c r="B1016" s="22"/>
      <c r="C1016" s="22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</row>
    <row r="1017" spans="1:47" x14ac:dyDescent="0.35">
      <c r="A1017" s="22"/>
      <c r="B1017" s="22"/>
      <c r="C1017" s="22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</row>
    <row r="1018" spans="1:47" x14ac:dyDescent="0.35">
      <c r="A1018" s="22"/>
      <c r="B1018" s="22"/>
      <c r="C1018" s="22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</row>
    <row r="1019" spans="1:47" x14ac:dyDescent="0.35">
      <c r="A1019" s="22"/>
      <c r="B1019" s="22"/>
      <c r="C1019" s="22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</row>
    <row r="1020" spans="1:47" x14ac:dyDescent="0.35">
      <c r="A1020" s="22"/>
      <c r="B1020" s="22"/>
      <c r="C1020" s="22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</row>
    <row r="1021" spans="1:47" x14ac:dyDescent="0.35">
      <c r="A1021" s="22"/>
      <c r="B1021" s="22"/>
      <c r="C1021" s="22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</row>
    <row r="1022" spans="1:47" x14ac:dyDescent="0.35">
      <c r="A1022" s="22"/>
      <c r="B1022" s="22"/>
      <c r="C1022" s="22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</row>
    <row r="1023" spans="1:47" x14ac:dyDescent="0.35">
      <c r="A1023" s="22"/>
      <c r="B1023" s="22"/>
      <c r="C1023" s="22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</row>
    <row r="1024" spans="1:47" x14ac:dyDescent="0.35">
      <c r="A1024" s="22"/>
      <c r="B1024" s="22"/>
      <c r="C1024" s="22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</row>
    <row r="1025" spans="1:47" x14ac:dyDescent="0.35">
      <c r="A1025" s="22"/>
      <c r="B1025" s="22"/>
      <c r="C1025" s="22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</row>
    <row r="1026" spans="1:47" x14ac:dyDescent="0.35">
      <c r="A1026" s="22"/>
      <c r="B1026" s="22"/>
      <c r="C1026" s="22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</row>
    <row r="1027" spans="1:47" x14ac:dyDescent="0.35">
      <c r="A1027" s="22"/>
      <c r="B1027" s="22"/>
      <c r="C1027" s="22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</row>
    <row r="1028" spans="1:47" x14ac:dyDescent="0.35">
      <c r="A1028" s="22"/>
      <c r="B1028" s="22"/>
      <c r="C1028" s="22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</row>
    <row r="1029" spans="1:47" x14ac:dyDescent="0.35">
      <c r="A1029" s="22"/>
      <c r="B1029" s="22"/>
      <c r="C1029" s="22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</row>
    <row r="1030" spans="1:47" x14ac:dyDescent="0.35">
      <c r="A1030" s="22"/>
      <c r="B1030" s="22"/>
      <c r="C1030" s="22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</row>
    <row r="1031" spans="1:47" x14ac:dyDescent="0.35">
      <c r="A1031" s="22"/>
      <c r="B1031" s="22"/>
      <c r="C1031" s="22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</row>
    <row r="1032" spans="1:47" x14ac:dyDescent="0.35">
      <c r="A1032" s="22"/>
      <c r="B1032" s="22"/>
      <c r="C1032" s="22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</row>
    <row r="1033" spans="1:47" x14ac:dyDescent="0.35">
      <c r="A1033" s="22"/>
      <c r="B1033" s="22"/>
      <c r="C1033" s="22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</row>
    <row r="1034" spans="1:47" x14ac:dyDescent="0.35">
      <c r="A1034" s="22"/>
      <c r="B1034" s="22"/>
      <c r="C1034" s="22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</row>
    <row r="1035" spans="1:47" x14ac:dyDescent="0.35">
      <c r="A1035" s="22"/>
      <c r="B1035" s="22"/>
      <c r="C1035" s="22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</row>
    <row r="1036" spans="1:47" x14ac:dyDescent="0.35">
      <c r="A1036" s="22"/>
      <c r="B1036" s="22"/>
      <c r="C1036" s="22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</row>
    <row r="1037" spans="1:47" x14ac:dyDescent="0.35">
      <c r="A1037" s="22"/>
      <c r="B1037" s="22"/>
      <c r="C1037" s="22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</row>
    <row r="1038" spans="1:47" x14ac:dyDescent="0.35">
      <c r="A1038" s="22"/>
      <c r="B1038" s="22"/>
      <c r="C1038" s="22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</row>
    <row r="1039" spans="1:47" x14ac:dyDescent="0.35">
      <c r="A1039" s="22"/>
      <c r="B1039" s="22"/>
      <c r="C1039" s="22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</row>
    <row r="1040" spans="1:47" x14ac:dyDescent="0.35">
      <c r="A1040" s="22"/>
      <c r="B1040" s="22"/>
      <c r="C1040" s="22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</row>
    <row r="1041" spans="1:47" x14ac:dyDescent="0.35">
      <c r="A1041" s="22"/>
      <c r="B1041" s="22"/>
      <c r="C1041" s="22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</row>
    <row r="1042" spans="1:47" x14ac:dyDescent="0.35">
      <c r="A1042" s="22"/>
      <c r="B1042" s="22"/>
      <c r="C1042" s="22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</row>
    <row r="1043" spans="1:47" x14ac:dyDescent="0.35">
      <c r="A1043" s="22"/>
      <c r="B1043" s="22"/>
      <c r="C1043" s="22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</row>
    <row r="1044" spans="1:47" x14ac:dyDescent="0.35">
      <c r="A1044" s="22"/>
      <c r="B1044" s="22"/>
      <c r="C1044" s="22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</row>
    <row r="1045" spans="1:47" x14ac:dyDescent="0.35">
      <c r="A1045" s="22"/>
      <c r="B1045" s="22"/>
      <c r="C1045" s="22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</row>
    <row r="1046" spans="1:47" x14ac:dyDescent="0.35">
      <c r="A1046" s="22"/>
      <c r="B1046" s="22"/>
      <c r="C1046" s="22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</row>
    <row r="1047" spans="1:47" x14ac:dyDescent="0.35">
      <c r="A1047" s="22"/>
      <c r="B1047" s="22"/>
      <c r="C1047" s="22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</row>
    <row r="1048" spans="1:47" x14ac:dyDescent="0.35">
      <c r="A1048" s="22"/>
      <c r="B1048" s="22"/>
      <c r="C1048" s="22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</row>
    <row r="1049" spans="1:47" x14ac:dyDescent="0.35">
      <c r="A1049" s="22"/>
      <c r="B1049" s="22"/>
      <c r="C1049" s="22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</row>
    <row r="1050" spans="1:47" x14ac:dyDescent="0.35">
      <c r="A1050" s="22"/>
      <c r="B1050" s="22"/>
      <c r="C1050" s="22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</row>
    <row r="1051" spans="1:47" x14ac:dyDescent="0.35">
      <c r="A1051" s="22"/>
      <c r="B1051" s="22"/>
      <c r="C1051" s="22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</row>
    <row r="1052" spans="1:47" x14ac:dyDescent="0.35">
      <c r="A1052" s="22"/>
      <c r="B1052" s="22"/>
      <c r="C1052" s="22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</row>
    <row r="1053" spans="1:47" x14ac:dyDescent="0.35">
      <c r="A1053" s="22"/>
      <c r="B1053" s="22"/>
      <c r="C1053" s="22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</row>
    <row r="1054" spans="1:47" x14ac:dyDescent="0.35">
      <c r="A1054" s="22"/>
      <c r="B1054" s="22"/>
      <c r="C1054" s="22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</row>
    <row r="1055" spans="1:47" x14ac:dyDescent="0.35">
      <c r="A1055" s="22"/>
      <c r="B1055" s="22"/>
      <c r="C1055" s="22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</row>
    <row r="1056" spans="1:47" x14ac:dyDescent="0.35">
      <c r="A1056" s="22"/>
      <c r="B1056" s="22"/>
      <c r="C1056" s="22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</row>
    <row r="1057" spans="1:47" x14ac:dyDescent="0.35">
      <c r="A1057" s="22"/>
      <c r="B1057" s="22"/>
      <c r="C1057" s="22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</row>
    <row r="1058" spans="1:47" x14ac:dyDescent="0.35">
      <c r="A1058" s="22"/>
      <c r="B1058" s="22"/>
      <c r="C1058" s="22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</row>
    <row r="1059" spans="1:47" x14ac:dyDescent="0.35">
      <c r="A1059" s="22"/>
      <c r="B1059" s="22"/>
      <c r="C1059" s="22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</row>
    <row r="1060" spans="1:47" x14ac:dyDescent="0.35">
      <c r="A1060" s="22"/>
      <c r="B1060" s="22"/>
      <c r="C1060" s="22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</row>
    <row r="1061" spans="1:47" x14ac:dyDescent="0.35">
      <c r="A1061" s="22"/>
      <c r="B1061" s="22"/>
      <c r="C1061" s="22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</row>
    <row r="1062" spans="1:47" x14ac:dyDescent="0.35">
      <c r="A1062" s="22"/>
      <c r="B1062" s="22"/>
      <c r="C1062" s="22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</row>
    <row r="1063" spans="1:47" x14ac:dyDescent="0.35">
      <c r="A1063" s="22"/>
      <c r="B1063" s="22"/>
      <c r="C1063" s="22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</row>
    <row r="1064" spans="1:47" x14ac:dyDescent="0.35">
      <c r="A1064" s="22"/>
      <c r="B1064" s="22"/>
      <c r="C1064" s="22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</row>
    <row r="1065" spans="1:47" x14ac:dyDescent="0.35">
      <c r="A1065" s="22"/>
      <c r="B1065" s="22"/>
      <c r="C1065" s="22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</row>
    <row r="1066" spans="1:47" x14ac:dyDescent="0.35">
      <c r="A1066" s="22"/>
      <c r="B1066" s="22"/>
      <c r="C1066" s="22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</row>
    <row r="1067" spans="1:47" x14ac:dyDescent="0.35">
      <c r="A1067" s="22"/>
      <c r="B1067" s="22"/>
      <c r="C1067" s="22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</row>
    <row r="1068" spans="1:47" x14ac:dyDescent="0.35">
      <c r="A1068" s="22"/>
      <c r="B1068" s="22"/>
      <c r="C1068" s="22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</row>
    <row r="1069" spans="1:47" x14ac:dyDescent="0.35">
      <c r="A1069" s="22"/>
      <c r="B1069" s="22"/>
      <c r="C1069" s="22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</row>
    <row r="1070" spans="1:47" x14ac:dyDescent="0.35">
      <c r="A1070" s="22"/>
      <c r="B1070" s="22"/>
      <c r="C1070" s="22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</row>
    <row r="1071" spans="1:47" x14ac:dyDescent="0.35">
      <c r="A1071" s="22"/>
      <c r="B1071" s="22"/>
      <c r="C1071" s="22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</row>
    <row r="1072" spans="1:47" x14ac:dyDescent="0.35">
      <c r="A1072" s="22"/>
      <c r="B1072" s="22"/>
      <c r="C1072" s="22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</row>
    <row r="1073" spans="1:47" x14ac:dyDescent="0.35">
      <c r="A1073" s="22"/>
      <c r="B1073" s="22"/>
      <c r="C1073" s="22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</row>
    <row r="1074" spans="1:47" x14ac:dyDescent="0.35">
      <c r="A1074" s="22"/>
      <c r="B1074" s="22"/>
      <c r="C1074" s="22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</row>
    <row r="1075" spans="1:47" x14ac:dyDescent="0.35">
      <c r="A1075" s="22"/>
      <c r="B1075" s="22"/>
      <c r="C1075" s="22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</row>
    <row r="1076" spans="1:47" x14ac:dyDescent="0.35">
      <c r="A1076" s="22"/>
      <c r="B1076" s="22"/>
      <c r="C1076" s="22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</row>
    <row r="1077" spans="1:47" x14ac:dyDescent="0.35">
      <c r="A1077" s="22"/>
      <c r="B1077" s="22"/>
      <c r="C1077" s="22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</row>
    <row r="1078" spans="1:47" x14ac:dyDescent="0.35">
      <c r="A1078" s="22"/>
      <c r="B1078" s="22"/>
      <c r="C1078" s="22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</row>
    <row r="1079" spans="1:47" x14ac:dyDescent="0.35">
      <c r="A1079" s="22"/>
      <c r="B1079" s="22"/>
      <c r="C1079" s="22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</row>
    <row r="1080" spans="1:47" x14ac:dyDescent="0.35">
      <c r="A1080" s="22"/>
      <c r="B1080" s="22"/>
      <c r="C1080" s="22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</row>
    <row r="1081" spans="1:47" x14ac:dyDescent="0.35">
      <c r="A1081" s="22"/>
      <c r="B1081" s="22"/>
      <c r="C1081" s="22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</row>
    <row r="1082" spans="1:47" x14ac:dyDescent="0.35">
      <c r="A1082" s="22"/>
      <c r="B1082" s="22"/>
      <c r="C1082" s="22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</row>
    <row r="1083" spans="1:47" x14ac:dyDescent="0.35">
      <c r="A1083" s="22"/>
      <c r="B1083" s="22"/>
      <c r="C1083" s="22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</row>
    <row r="1084" spans="1:47" x14ac:dyDescent="0.35">
      <c r="A1084" s="22"/>
      <c r="B1084" s="22"/>
      <c r="C1084" s="22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</row>
    <row r="1085" spans="1:47" x14ac:dyDescent="0.35">
      <c r="A1085" s="22"/>
      <c r="B1085" s="22"/>
      <c r="C1085" s="22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</row>
    <row r="1086" spans="1:47" x14ac:dyDescent="0.35">
      <c r="A1086" s="22"/>
      <c r="B1086" s="22"/>
      <c r="C1086" s="22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</row>
    <row r="1087" spans="1:47" x14ac:dyDescent="0.35">
      <c r="A1087" s="22"/>
      <c r="B1087" s="22"/>
      <c r="C1087" s="22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</row>
    <row r="1088" spans="1:47" x14ac:dyDescent="0.35">
      <c r="A1088" s="22"/>
      <c r="B1088" s="22"/>
      <c r="C1088" s="22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</row>
    <row r="1089" spans="1:47" x14ac:dyDescent="0.35">
      <c r="A1089" s="22"/>
      <c r="B1089" s="22"/>
      <c r="C1089" s="22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</row>
    <row r="1090" spans="1:47" x14ac:dyDescent="0.35">
      <c r="A1090" s="22"/>
      <c r="B1090" s="22"/>
      <c r="C1090" s="22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</row>
    <row r="1091" spans="1:47" x14ac:dyDescent="0.35">
      <c r="A1091" s="22"/>
      <c r="B1091" s="22"/>
      <c r="C1091" s="22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</row>
    <row r="1092" spans="1:47" x14ac:dyDescent="0.35">
      <c r="A1092" s="22"/>
      <c r="B1092" s="22"/>
      <c r="C1092" s="22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</row>
    <row r="1093" spans="1:47" x14ac:dyDescent="0.35">
      <c r="A1093" s="22"/>
      <c r="B1093" s="22"/>
      <c r="C1093" s="22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</row>
    <row r="1094" spans="1:47" x14ac:dyDescent="0.35">
      <c r="A1094" s="22"/>
      <c r="B1094" s="22"/>
      <c r="C1094" s="22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</row>
    <row r="1095" spans="1:47" x14ac:dyDescent="0.35">
      <c r="A1095" s="22"/>
      <c r="B1095" s="22"/>
      <c r="C1095" s="22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</row>
    <row r="1096" spans="1:47" x14ac:dyDescent="0.35">
      <c r="A1096" s="22"/>
      <c r="B1096" s="22"/>
      <c r="C1096" s="22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</row>
    <row r="1097" spans="1:47" x14ac:dyDescent="0.35">
      <c r="A1097" s="22"/>
      <c r="B1097" s="22"/>
      <c r="C1097" s="22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</row>
    <row r="1098" spans="1:47" x14ac:dyDescent="0.35">
      <c r="A1098" s="22"/>
      <c r="B1098" s="22"/>
      <c r="C1098" s="22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</row>
    <row r="1099" spans="1:47" x14ac:dyDescent="0.35">
      <c r="A1099" s="22"/>
      <c r="B1099" s="22"/>
      <c r="C1099" s="22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</row>
    <row r="1100" spans="1:47" x14ac:dyDescent="0.35">
      <c r="A1100" s="22"/>
      <c r="B1100" s="22"/>
      <c r="C1100" s="22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</row>
    <row r="1101" spans="1:47" x14ac:dyDescent="0.35">
      <c r="A1101" s="22"/>
      <c r="B1101" s="22"/>
      <c r="C1101" s="22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</row>
    <row r="1102" spans="1:47" x14ac:dyDescent="0.35">
      <c r="A1102" s="22"/>
      <c r="B1102" s="22"/>
      <c r="C1102" s="22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</row>
    <row r="1103" spans="1:47" x14ac:dyDescent="0.35">
      <c r="A1103" s="22"/>
      <c r="B1103" s="22"/>
      <c r="C1103" s="22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</row>
    <row r="1104" spans="1:47" x14ac:dyDescent="0.35">
      <c r="A1104" s="22"/>
      <c r="B1104" s="22"/>
      <c r="C1104" s="22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</row>
    <row r="1105" spans="1:47" x14ac:dyDescent="0.35">
      <c r="A1105" s="22"/>
      <c r="B1105" s="22"/>
      <c r="C1105" s="22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</row>
    <row r="1106" spans="1:47" x14ac:dyDescent="0.35">
      <c r="A1106" s="22"/>
      <c r="B1106" s="22"/>
      <c r="C1106" s="22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</row>
    <row r="1107" spans="1:47" x14ac:dyDescent="0.35">
      <c r="A1107" s="22"/>
      <c r="B1107" s="22"/>
      <c r="C1107" s="22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</row>
    <row r="1108" spans="1:47" x14ac:dyDescent="0.35">
      <c r="A1108" s="22"/>
      <c r="B1108" s="22"/>
      <c r="C1108" s="22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</row>
    <row r="1109" spans="1:47" x14ac:dyDescent="0.35">
      <c r="A1109" s="22"/>
      <c r="B1109" s="22"/>
      <c r="C1109" s="22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</row>
    <row r="1110" spans="1:47" x14ac:dyDescent="0.35">
      <c r="A1110" s="22"/>
      <c r="B1110" s="22"/>
      <c r="C1110" s="22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</row>
    <row r="1111" spans="1:47" x14ac:dyDescent="0.35">
      <c r="A1111" s="22"/>
      <c r="B1111" s="22"/>
      <c r="C1111" s="22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</row>
    <row r="1112" spans="1:47" x14ac:dyDescent="0.35">
      <c r="A1112" s="22"/>
      <c r="B1112" s="22"/>
      <c r="C1112" s="22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</row>
    <row r="1113" spans="1:47" x14ac:dyDescent="0.35">
      <c r="A1113" s="22"/>
      <c r="B1113" s="22"/>
      <c r="C1113" s="22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</row>
    <row r="1114" spans="1:47" x14ac:dyDescent="0.35">
      <c r="A1114" s="22"/>
      <c r="B1114" s="22"/>
      <c r="C1114" s="22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L1114" s="38"/>
      <c r="AM1114" s="38"/>
      <c r="AN1114" s="38"/>
      <c r="AO1114" s="38"/>
      <c r="AP1114" s="38"/>
    </row>
    <row r="1115" spans="1:47" x14ac:dyDescent="0.35">
      <c r="A1115" s="22"/>
      <c r="B1115" s="22"/>
      <c r="C1115" s="22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L1115" s="38"/>
      <c r="AM1115" s="38"/>
      <c r="AN1115" s="38"/>
      <c r="AO1115" s="38"/>
      <c r="AP1115" s="38"/>
    </row>
    <row r="1116" spans="1:47" x14ac:dyDescent="0.35">
      <c r="A1116" s="22"/>
      <c r="B1116" s="22"/>
      <c r="C1116" s="22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L1116" s="38"/>
      <c r="AM1116" s="38"/>
      <c r="AN1116" s="38"/>
      <c r="AO1116" s="38"/>
      <c r="AP1116" s="38"/>
    </row>
    <row r="1117" spans="1:47" x14ac:dyDescent="0.35">
      <c r="A1117" s="22"/>
      <c r="B1117" s="22"/>
      <c r="C1117" s="22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L1117" s="38"/>
      <c r="AM1117" s="38"/>
      <c r="AN1117" s="38"/>
      <c r="AO1117" s="38"/>
      <c r="AP1117" s="38"/>
    </row>
    <row r="1118" spans="1:47" x14ac:dyDescent="0.35">
      <c r="A1118" s="22"/>
      <c r="B1118" s="22"/>
      <c r="C1118" s="22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L1118" s="38"/>
      <c r="AM1118" s="38"/>
      <c r="AN1118" s="38"/>
      <c r="AO1118" s="38"/>
      <c r="AP1118" s="38"/>
    </row>
    <row r="1119" spans="1:47" x14ac:dyDescent="0.35">
      <c r="A1119" s="22"/>
      <c r="B1119" s="22"/>
      <c r="C1119" s="22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L1119" s="38"/>
      <c r="AM1119" s="38"/>
      <c r="AN1119" s="38"/>
      <c r="AO1119" s="38"/>
      <c r="AP1119" s="38"/>
    </row>
    <row r="1120" spans="1:47" x14ac:dyDescent="0.35">
      <c r="A1120" s="22"/>
      <c r="B1120" s="22"/>
      <c r="C1120" s="22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L1120" s="38"/>
      <c r="AM1120" s="38"/>
      <c r="AN1120" s="38"/>
      <c r="AO1120" s="38"/>
      <c r="AP1120" s="38"/>
    </row>
    <row r="1121" spans="1:42" x14ac:dyDescent="0.35">
      <c r="A1121" s="22"/>
      <c r="B1121" s="22"/>
      <c r="C1121" s="22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L1121" s="38"/>
      <c r="AM1121" s="38"/>
      <c r="AN1121" s="38"/>
      <c r="AO1121" s="38"/>
      <c r="AP1121" s="38"/>
    </row>
    <row r="1122" spans="1:42" x14ac:dyDescent="0.35">
      <c r="A1122" s="22"/>
      <c r="B1122" s="22"/>
      <c r="C1122" s="22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L1122" s="38"/>
      <c r="AM1122" s="38"/>
      <c r="AN1122" s="38"/>
      <c r="AO1122" s="38"/>
      <c r="AP1122" s="38"/>
    </row>
    <row r="1123" spans="1:42" x14ac:dyDescent="0.35">
      <c r="A1123" s="22"/>
      <c r="B1123" s="22"/>
      <c r="C1123" s="22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L1123" s="38"/>
      <c r="AM1123" s="38"/>
      <c r="AN1123" s="38"/>
      <c r="AO1123" s="38"/>
      <c r="AP1123" s="38"/>
    </row>
    <row r="1124" spans="1:42" x14ac:dyDescent="0.35">
      <c r="A1124" s="22"/>
      <c r="B1124" s="22"/>
      <c r="C1124" s="22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L1124" s="38"/>
      <c r="AM1124" s="38"/>
      <c r="AN1124" s="38"/>
      <c r="AO1124" s="38"/>
      <c r="AP1124" s="38"/>
    </row>
    <row r="1125" spans="1:42" x14ac:dyDescent="0.35">
      <c r="A1125" s="22"/>
      <c r="B1125" s="22"/>
      <c r="C1125" s="22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L1125" s="38"/>
      <c r="AM1125" s="38"/>
      <c r="AN1125" s="38"/>
      <c r="AO1125" s="38"/>
      <c r="AP1125" s="38"/>
    </row>
    <row r="1126" spans="1:42" x14ac:dyDescent="0.35">
      <c r="A1126" s="22"/>
      <c r="B1126" s="22"/>
      <c r="C1126" s="22"/>
      <c r="E1126" s="22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L1126" s="38"/>
      <c r="AM1126" s="38"/>
      <c r="AN1126" s="38"/>
      <c r="AO1126" s="38"/>
      <c r="AP1126" s="38"/>
    </row>
    <row r="1127" spans="1:42" x14ac:dyDescent="0.35">
      <c r="A1127" s="22"/>
      <c r="B1127" s="22"/>
      <c r="C1127" s="22"/>
      <c r="E1127" s="22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L1127" s="38"/>
      <c r="AM1127" s="38"/>
      <c r="AN1127" s="38"/>
      <c r="AO1127" s="38"/>
      <c r="AP1127" s="38"/>
    </row>
    <row r="1128" spans="1:42" x14ac:dyDescent="0.35">
      <c r="A1128" s="22"/>
      <c r="B1128" s="22"/>
      <c r="C1128" s="22"/>
      <c r="E1128" s="22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L1128" s="38"/>
      <c r="AM1128" s="38"/>
      <c r="AN1128" s="38"/>
      <c r="AO1128" s="38"/>
      <c r="AP1128" s="38"/>
    </row>
    <row r="1129" spans="1:42" x14ac:dyDescent="0.35">
      <c r="A1129" s="22"/>
      <c r="B1129" s="22"/>
      <c r="C1129" s="22"/>
      <c r="E1129" s="22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L1129" s="38"/>
      <c r="AM1129" s="38"/>
      <c r="AN1129" s="38"/>
      <c r="AO1129" s="38"/>
      <c r="AP1129" s="38"/>
    </row>
    <row r="1130" spans="1:42" x14ac:dyDescent="0.35">
      <c r="A1130" s="22"/>
      <c r="B1130" s="22"/>
      <c r="C1130" s="22"/>
      <c r="E1130" s="22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L1130" s="38"/>
      <c r="AM1130" s="38"/>
      <c r="AN1130" s="38"/>
      <c r="AO1130" s="38"/>
      <c r="AP1130" s="38"/>
    </row>
    <row r="1131" spans="1:42" x14ac:dyDescent="0.35">
      <c r="A1131" s="22"/>
      <c r="B1131" s="22"/>
      <c r="C1131" s="22"/>
      <c r="E1131" s="22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L1131" s="38"/>
      <c r="AM1131" s="38"/>
      <c r="AN1131" s="38"/>
      <c r="AO1131" s="38"/>
      <c r="AP1131" s="38"/>
    </row>
    <row r="1132" spans="1:42" x14ac:dyDescent="0.35">
      <c r="A1132" s="22"/>
      <c r="B1132" s="22"/>
      <c r="C1132" s="22"/>
      <c r="E1132" s="22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L1132" s="38"/>
      <c r="AM1132" s="38"/>
      <c r="AN1132" s="38"/>
      <c r="AO1132" s="38"/>
      <c r="AP1132" s="38"/>
    </row>
    <row r="1133" spans="1:42" x14ac:dyDescent="0.35">
      <c r="A1133" s="22"/>
      <c r="B1133" s="22"/>
      <c r="C1133" s="22"/>
      <c r="E1133" s="22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L1133" s="38"/>
      <c r="AM1133" s="38"/>
      <c r="AN1133" s="38"/>
      <c r="AO1133" s="38"/>
      <c r="AP1133" s="38"/>
    </row>
    <row r="1134" spans="1:42" x14ac:dyDescent="0.35">
      <c r="A1134" s="22"/>
      <c r="B1134" s="22"/>
      <c r="C1134" s="22"/>
      <c r="E1134" s="22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L1134" s="38"/>
      <c r="AM1134" s="38"/>
      <c r="AN1134" s="38"/>
      <c r="AO1134" s="38"/>
      <c r="AP1134" s="38"/>
    </row>
    <row r="1135" spans="1:42" x14ac:dyDescent="0.35">
      <c r="A1135" s="22"/>
      <c r="B1135" s="22"/>
      <c r="C1135" s="22"/>
      <c r="E1135" s="22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L1135" s="38"/>
      <c r="AM1135" s="38"/>
      <c r="AN1135" s="38"/>
      <c r="AO1135" s="38"/>
      <c r="AP1135" s="38"/>
    </row>
    <row r="1136" spans="1:42" x14ac:dyDescent="0.35">
      <c r="A1136" s="22"/>
      <c r="B1136" s="22"/>
      <c r="C1136" s="22"/>
      <c r="E1136" s="22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L1136" s="38"/>
      <c r="AM1136" s="38"/>
      <c r="AN1136" s="38"/>
      <c r="AO1136" s="38"/>
      <c r="AP1136" s="38"/>
    </row>
    <row r="1137" spans="1:42" x14ac:dyDescent="0.35">
      <c r="A1137" s="22"/>
      <c r="B1137" s="22"/>
      <c r="C1137" s="22"/>
      <c r="E1137" s="22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L1137" s="38"/>
      <c r="AM1137" s="38"/>
      <c r="AN1137" s="38"/>
      <c r="AO1137" s="38"/>
      <c r="AP1137" s="38"/>
    </row>
    <row r="1138" spans="1:42" x14ac:dyDescent="0.35">
      <c r="A1138" s="22"/>
      <c r="B1138" s="22"/>
      <c r="C1138" s="22"/>
      <c r="E1138" s="22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L1138" s="38"/>
      <c r="AM1138" s="38"/>
      <c r="AN1138" s="38"/>
      <c r="AO1138" s="38"/>
      <c r="AP1138" s="38"/>
    </row>
    <row r="1139" spans="1:42" x14ac:dyDescent="0.35">
      <c r="A1139" s="22"/>
      <c r="B1139" s="22"/>
      <c r="C1139" s="22"/>
      <c r="E1139" s="22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L1139" s="38"/>
      <c r="AM1139" s="38"/>
      <c r="AN1139" s="38"/>
      <c r="AO1139" s="38"/>
      <c r="AP1139" s="38"/>
    </row>
    <row r="1140" spans="1:42" x14ac:dyDescent="0.35">
      <c r="A1140" s="22"/>
      <c r="B1140" s="22"/>
      <c r="C1140" s="22"/>
      <c r="E1140" s="22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L1140" s="38"/>
      <c r="AM1140" s="38"/>
      <c r="AN1140" s="38"/>
      <c r="AO1140" s="38"/>
      <c r="AP1140" s="38"/>
    </row>
    <row r="1141" spans="1:42" x14ac:dyDescent="0.35">
      <c r="A1141" s="22"/>
      <c r="B1141" s="22"/>
      <c r="C1141" s="22"/>
      <c r="E1141" s="22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L1141" s="38"/>
      <c r="AM1141" s="38"/>
      <c r="AN1141" s="38"/>
      <c r="AO1141" s="38"/>
      <c r="AP1141" s="38"/>
    </row>
    <row r="1142" spans="1:42" x14ac:dyDescent="0.35">
      <c r="A1142" s="22"/>
      <c r="B1142" s="22"/>
      <c r="C1142" s="22"/>
      <c r="E1142" s="22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L1142" s="38"/>
      <c r="AM1142" s="38"/>
      <c r="AN1142" s="38"/>
      <c r="AO1142" s="38"/>
      <c r="AP1142" s="38"/>
    </row>
    <row r="1143" spans="1:42" x14ac:dyDescent="0.35">
      <c r="A1143" s="22"/>
      <c r="B1143" s="22"/>
      <c r="C1143" s="22"/>
      <c r="E1143" s="22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L1143" s="38"/>
      <c r="AM1143" s="38"/>
      <c r="AN1143" s="38"/>
      <c r="AO1143" s="38"/>
      <c r="AP1143" s="38"/>
    </row>
    <row r="1144" spans="1:42" x14ac:dyDescent="0.35">
      <c r="A1144" s="22"/>
      <c r="B1144" s="22"/>
      <c r="C1144" s="22"/>
      <c r="E1144" s="22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L1144" s="38"/>
      <c r="AM1144" s="38"/>
      <c r="AN1144" s="38"/>
      <c r="AO1144" s="38"/>
      <c r="AP1144" s="38"/>
    </row>
    <row r="1145" spans="1:42" x14ac:dyDescent="0.35">
      <c r="A1145" s="22"/>
      <c r="B1145" s="22"/>
      <c r="C1145" s="22"/>
      <c r="E1145" s="22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L1145" s="38"/>
      <c r="AM1145" s="38"/>
      <c r="AN1145" s="38"/>
      <c r="AO1145" s="38"/>
      <c r="AP1145" s="38"/>
    </row>
    <row r="1146" spans="1:42" x14ac:dyDescent="0.35">
      <c r="A1146" s="22"/>
      <c r="B1146" s="22"/>
      <c r="C1146" s="22"/>
      <c r="E1146" s="22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L1146" s="38"/>
      <c r="AM1146" s="38"/>
      <c r="AN1146" s="38"/>
      <c r="AO1146" s="38"/>
      <c r="AP1146" s="38"/>
    </row>
    <row r="1147" spans="1:42" x14ac:dyDescent="0.35">
      <c r="A1147" s="22"/>
      <c r="B1147" s="22"/>
      <c r="C1147" s="22"/>
      <c r="E1147" s="22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L1147" s="38"/>
      <c r="AM1147" s="38"/>
      <c r="AN1147" s="38"/>
      <c r="AO1147" s="38"/>
      <c r="AP1147" s="38"/>
    </row>
    <row r="1148" spans="1:42" x14ac:dyDescent="0.35">
      <c r="A1148" s="22"/>
      <c r="B1148" s="22"/>
      <c r="C1148" s="22"/>
      <c r="E1148" s="22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L1148" s="38"/>
      <c r="AM1148" s="38"/>
      <c r="AN1148" s="38"/>
      <c r="AO1148" s="38"/>
      <c r="AP1148" s="38"/>
    </row>
    <row r="1149" spans="1:42" x14ac:dyDescent="0.35">
      <c r="A1149" s="22"/>
      <c r="B1149" s="22"/>
      <c r="C1149" s="22"/>
      <c r="E1149" s="22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L1149" s="38"/>
      <c r="AM1149" s="38"/>
      <c r="AN1149" s="38"/>
      <c r="AO1149" s="38"/>
      <c r="AP1149" s="38"/>
    </row>
    <row r="1150" spans="1:42" x14ac:dyDescent="0.35">
      <c r="A1150" s="22"/>
      <c r="B1150" s="22"/>
      <c r="C1150" s="22"/>
      <c r="E1150" s="22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L1150" s="38"/>
      <c r="AM1150" s="38"/>
      <c r="AN1150" s="38"/>
      <c r="AO1150" s="38"/>
      <c r="AP1150" s="38"/>
    </row>
    <row r="1151" spans="1:42" x14ac:dyDescent="0.35">
      <c r="A1151" s="22"/>
      <c r="B1151" s="22"/>
      <c r="C1151" s="22"/>
      <c r="E1151" s="22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L1151" s="38"/>
      <c r="AM1151" s="38"/>
      <c r="AN1151" s="38"/>
      <c r="AO1151" s="38"/>
      <c r="AP1151" s="38"/>
    </row>
    <row r="1152" spans="1:42" x14ac:dyDescent="0.35">
      <c r="A1152" s="22"/>
      <c r="B1152" s="22"/>
      <c r="C1152" s="22"/>
      <c r="E1152" s="22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L1152" s="38"/>
      <c r="AM1152" s="38"/>
      <c r="AN1152" s="38"/>
      <c r="AO1152" s="38"/>
      <c r="AP1152" s="38"/>
    </row>
    <row r="1153" spans="1:42" x14ac:dyDescent="0.35">
      <c r="A1153" s="22"/>
      <c r="B1153" s="22"/>
      <c r="C1153" s="22"/>
      <c r="E1153" s="22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L1153" s="38"/>
      <c r="AM1153" s="38"/>
      <c r="AN1153" s="38"/>
      <c r="AO1153" s="38"/>
      <c r="AP1153" s="38"/>
    </row>
    <row r="1154" spans="1:42" x14ac:dyDescent="0.35">
      <c r="A1154" s="22"/>
      <c r="B1154" s="22"/>
      <c r="C1154" s="22"/>
      <c r="E1154" s="22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L1154" s="38"/>
      <c r="AM1154" s="38"/>
      <c r="AN1154" s="38"/>
      <c r="AO1154" s="38"/>
      <c r="AP1154" s="38"/>
    </row>
    <row r="1155" spans="1:42" x14ac:dyDescent="0.35">
      <c r="A1155" s="22"/>
      <c r="B1155" s="22"/>
      <c r="C1155" s="22"/>
      <c r="E1155" s="22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L1155" s="38"/>
      <c r="AM1155" s="38"/>
      <c r="AN1155" s="38"/>
      <c r="AO1155" s="38"/>
      <c r="AP1155" s="38"/>
    </row>
    <row r="1156" spans="1:42" x14ac:dyDescent="0.35">
      <c r="A1156" s="22"/>
      <c r="B1156" s="22"/>
      <c r="C1156" s="22"/>
      <c r="E1156" s="22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L1156" s="38"/>
      <c r="AM1156" s="38"/>
      <c r="AN1156" s="38"/>
      <c r="AO1156" s="38"/>
      <c r="AP1156" s="38"/>
    </row>
    <row r="1157" spans="1:42" x14ac:dyDescent="0.35">
      <c r="A1157" s="22"/>
      <c r="B1157" s="22"/>
      <c r="C1157" s="22"/>
      <c r="E1157" s="22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L1157" s="38"/>
      <c r="AM1157" s="38"/>
      <c r="AN1157" s="38"/>
      <c r="AO1157" s="38"/>
      <c r="AP1157" s="38"/>
    </row>
    <row r="1158" spans="1:42" x14ac:dyDescent="0.35">
      <c r="A1158" s="22"/>
      <c r="B1158" s="22"/>
      <c r="C1158" s="22"/>
      <c r="E1158" s="22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L1158" s="38"/>
      <c r="AM1158" s="38"/>
      <c r="AN1158" s="38"/>
      <c r="AO1158" s="38"/>
      <c r="AP1158" s="38"/>
    </row>
    <row r="1159" spans="1:42" x14ac:dyDescent="0.35">
      <c r="A1159" s="22"/>
      <c r="B1159" s="22"/>
      <c r="C1159" s="22"/>
      <c r="E1159" s="22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L1159" s="38"/>
      <c r="AM1159" s="38"/>
      <c r="AN1159" s="38"/>
      <c r="AO1159" s="38"/>
      <c r="AP1159" s="38"/>
    </row>
    <row r="1160" spans="1:42" x14ac:dyDescent="0.35">
      <c r="A1160" s="22"/>
      <c r="B1160" s="22"/>
      <c r="C1160" s="22"/>
      <c r="E1160" s="22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L1160" s="38"/>
      <c r="AM1160" s="38"/>
      <c r="AN1160" s="38"/>
      <c r="AO1160" s="38"/>
      <c r="AP1160" s="38"/>
    </row>
    <row r="1161" spans="1:42" x14ac:dyDescent="0.35">
      <c r="A1161" s="22"/>
      <c r="B1161" s="22"/>
      <c r="C1161" s="22"/>
      <c r="E1161" s="22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L1161" s="38"/>
      <c r="AM1161" s="38"/>
      <c r="AN1161" s="38"/>
      <c r="AO1161" s="38"/>
      <c r="AP1161" s="38"/>
    </row>
    <row r="1162" spans="1:42" x14ac:dyDescent="0.35">
      <c r="A1162" s="22"/>
      <c r="B1162" s="22"/>
      <c r="C1162" s="22"/>
      <c r="E1162" s="22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L1162" s="38"/>
      <c r="AM1162" s="38"/>
      <c r="AN1162" s="38"/>
      <c r="AO1162" s="38"/>
      <c r="AP1162" s="38"/>
    </row>
    <row r="1163" spans="1:42" x14ac:dyDescent="0.35">
      <c r="A1163" s="22"/>
      <c r="B1163" s="22"/>
      <c r="C1163" s="22"/>
      <c r="E1163" s="22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L1163" s="38"/>
      <c r="AM1163" s="38"/>
      <c r="AN1163" s="38"/>
      <c r="AO1163" s="38"/>
      <c r="AP1163" s="38"/>
    </row>
    <row r="1164" spans="1:42" x14ac:dyDescent="0.35">
      <c r="A1164" s="22"/>
      <c r="B1164" s="22"/>
      <c r="C1164" s="22"/>
      <c r="E1164" s="22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L1164" s="38"/>
      <c r="AM1164" s="38"/>
      <c r="AN1164" s="38"/>
      <c r="AO1164" s="38"/>
      <c r="AP1164" s="38"/>
    </row>
    <row r="1165" spans="1:42" x14ac:dyDescent="0.35">
      <c r="A1165" s="22"/>
      <c r="B1165" s="22"/>
      <c r="C1165" s="22"/>
      <c r="E1165" s="22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L1165" s="38"/>
      <c r="AM1165" s="38"/>
      <c r="AN1165" s="38"/>
      <c r="AO1165" s="38"/>
      <c r="AP1165" s="38"/>
    </row>
    <row r="1166" spans="1:42" x14ac:dyDescent="0.35">
      <c r="A1166" s="22"/>
      <c r="B1166" s="22"/>
      <c r="C1166" s="22"/>
      <c r="E1166" s="22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N1166" s="38"/>
      <c r="AO1166" s="38"/>
      <c r="AP1166" s="38"/>
    </row>
    <row r="1167" spans="1:42" x14ac:dyDescent="0.35">
      <c r="A1167" s="22"/>
      <c r="B1167" s="22"/>
      <c r="C1167" s="22"/>
      <c r="E1167" s="22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N1167" s="38"/>
      <c r="AO1167" s="38"/>
      <c r="AP1167" s="38"/>
    </row>
    <row r="1168" spans="1:42" x14ac:dyDescent="0.35">
      <c r="A1168" s="22"/>
      <c r="B1168" s="22"/>
      <c r="C1168" s="22"/>
      <c r="E1168" s="22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N1168" s="38"/>
      <c r="AO1168" s="38"/>
      <c r="AP1168" s="38"/>
    </row>
    <row r="1169" spans="1:42" x14ac:dyDescent="0.35">
      <c r="A1169" s="22"/>
      <c r="B1169" s="22"/>
      <c r="C1169" s="22"/>
      <c r="E1169" s="22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N1169" s="38"/>
      <c r="AO1169" s="38"/>
      <c r="AP1169" s="38"/>
    </row>
    <row r="1170" spans="1:42" x14ac:dyDescent="0.35">
      <c r="A1170" s="22"/>
      <c r="B1170" s="22"/>
      <c r="C1170" s="22"/>
      <c r="E1170" s="22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N1170" s="38"/>
      <c r="AO1170" s="38"/>
      <c r="AP1170" s="38"/>
    </row>
    <row r="1171" spans="1:42" x14ac:dyDescent="0.35">
      <c r="A1171" s="22"/>
      <c r="B1171" s="22"/>
      <c r="C1171" s="22"/>
      <c r="E1171" s="22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N1171" s="38"/>
      <c r="AO1171" s="38"/>
      <c r="AP1171" s="38"/>
    </row>
    <row r="1172" spans="1:42" x14ac:dyDescent="0.35">
      <c r="A1172" s="22"/>
      <c r="B1172" s="22"/>
      <c r="C1172" s="22"/>
      <c r="E1172" s="22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N1172" s="38"/>
      <c r="AO1172" s="38"/>
      <c r="AP1172" s="38"/>
    </row>
    <row r="1173" spans="1:42" x14ac:dyDescent="0.35">
      <c r="A1173" s="22"/>
      <c r="B1173" s="22"/>
      <c r="C1173" s="22"/>
      <c r="E1173" s="22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N1173" s="38"/>
      <c r="AO1173" s="38"/>
      <c r="AP1173" s="38"/>
    </row>
    <row r="1174" spans="1:42" x14ac:dyDescent="0.35">
      <c r="A1174" s="22"/>
      <c r="B1174" s="22"/>
      <c r="C1174" s="22"/>
      <c r="E1174" s="22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N1174" s="38"/>
      <c r="AO1174" s="38"/>
      <c r="AP1174" s="38"/>
    </row>
    <row r="1175" spans="1:42" x14ac:dyDescent="0.35">
      <c r="A1175" s="22"/>
      <c r="B1175" s="22"/>
      <c r="C1175" s="22"/>
      <c r="E1175" s="22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N1175" s="38"/>
      <c r="AO1175" s="38"/>
      <c r="AP1175" s="38"/>
    </row>
    <row r="1176" spans="1:42" x14ac:dyDescent="0.35">
      <c r="A1176" s="22"/>
      <c r="B1176" s="22"/>
      <c r="C1176" s="22"/>
      <c r="E1176" s="22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N1176" s="38"/>
      <c r="AO1176" s="38"/>
      <c r="AP1176" s="38"/>
    </row>
    <row r="1177" spans="1:42" x14ac:dyDescent="0.35">
      <c r="A1177" s="22"/>
      <c r="B1177" s="22"/>
      <c r="C1177" s="22"/>
      <c r="E1177" s="22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N1177" s="38"/>
      <c r="AO1177" s="38"/>
      <c r="AP1177" s="38"/>
    </row>
    <row r="1178" spans="1:42" x14ac:dyDescent="0.35">
      <c r="A1178" s="22"/>
      <c r="B1178" s="22"/>
      <c r="C1178" s="22"/>
      <c r="E1178" s="22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</row>
    <row r="1179" spans="1:42" x14ac:dyDescent="0.35">
      <c r="A1179" s="22"/>
      <c r="B1179" s="22"/>
      <c r="C1179" s="22"/>
      <c r="E1179" s="22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</row>
    <row r="1180" spans="1:42" x14ac:dyDescent="0.35">
      <c r="A1180" s="22"/>
      <c r="B1180" s="22"/>
      <c r="C1180" s="22"/>
      <c r="E1180" s="22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</row>
    <row r="1181" spans="1:42" x14ac:dyDescent="0.35">
      <c r="A1181" s="22"/>
      <c r="B1181" s="22"/>
      <c r="C1181" s="22"/>
      <c r="E1181" s="22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</row>
    <row r="1182" spans="1:42" x14ac:dyDescent="0.35">
      <c r="A1182" s="22"/>
      <c r="B1182" s="22"/>
      <c r="C1182" s="22"/>
      <c r="E1182" s="22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</row>
    <row r="1183" spans="1:42" x14ac:dyDescent="0.35">
      <c r="A1183" s="22"/>
      <c r="B1183" s="22"/>
      <c r="C1183" s="22"/>
      <c r="E1183" s="22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</row>
    <row r="1184" spans="1:42" x14ac:dyDescent="0.35">
      <c r="A1184" s="22"/>
      <c r="B1184" s="22"/>
      <c r="C1184" s="22"/>
      <c r="E1184" s="22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</row>
    <row r="1185" spans="1:33" x14ac:dyDescent="0.35">
      <c r="A1185" s="22"/>
      <c r="B1185" s="22"/>
      <c r="C1185" s="22"/>
      <c r="E1185" s="22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</row>
  </sheetData>
  <sheetProtection algorithmName="SHA-512" hashValue="nb+/jAGy6c5H8A0ppbOJPrRowAo6IYvOrLUrUSG1n5rHLut4Mhpf/40MOTk4PqpVUnTZGP9Dltvc5eTCxDw4Jg==" saltValue="16gbxmz8ynb6ahPgog9coA==" spinCount="100000" sheet="1" objects="1" scenarios="1" autoFilter="0"/>
  <mergeCells count="14">
    <mergeCell ref="AI5:AK5"/>
    <mergeCell ref="AM5:AW5"/>
    <mergeCell ref="A18:C18"/>
    <mergeCell ref="A1:AG1"/>
    <mergeCell ref="AI1:AW1"/>
    <mergeCell ref="A2:AG2"/>
    <mergeCell ref="AI2:AW2"/>
    <mergeCell ref="A3:AG3"/>
    <mergeCell ref="AI3:AW3"/>
    <mergeCell ref="A19:C19"/>
    <mergeCell ref="A22:C22"/>
    <mergeCell ref="G5:O5"/>
    <mergeCell ref="Q5:Y5"/>
    <mergeCell ref="AA5:A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55"/>
  <sheetViews>
    <sheetView zoomScale="90" zoomScaleNormal="90" workbookViewId="0">
      <selection sqref="A1:AG1"/>
    </sheetView>
  </sheetViews>
  <sheetFormatPr defaultColWidth="8.08203125" defaultRowHeight="14.5" x14ac:dyDescent="0.35"/>
  <cols>
    <col min="1" max="1" width="41.9140625" style="15" customWidth="1"/>
    <col min="2" max="2" width="1.1640625" style="15" customWidth="1"/>
    <col min="3" max="3" width="10.75" style="15" customWidth="1"/>
    <col min="4" max="4" width="1.1640625" style="22" customWidth="1"/>
    <col min="5" max="5" width="15.33203125" style="17" customWidth="1"/>
    <col min="6" max="6" width="0.75" style="22" customWidth="1"/>
    <col min="7" max="7" width="11.9140625" style="22" customWidth="1"/>
    <col min="8" max="8" width="0.75" style="22" customWidth="1"/>
    <col min="9" max="9" width="13.08203125" style="22" customWidth="1"/>
    <col min="10" max="10" width="0.75" style="22" customWidth="1"/>
    <col min="11" max="11" width="12.1640625" style="22" customWidth="1"/>
    <col min="12" max="12" width="0.75" style="22" customWidth="1"/>
    <col min="13" max="13" width="13.5" style="22" customWidth="1"/>
    <col min="14" max="14" width="0.6640625" style="22" customWidth="1"/>
    <col min="15" max="15" width="13.08203125" style="22" customWidth="1"/>
    <col min="16" max="16" width="0.6640625" style="22" customWidth="1"/>
    <col min="17" max="17" width="11.9140625" style="22" customWidth="1"/>
    <col min="18" max="18" width="1.08203125" style="22" customWidth="1"/>
    <col min="19" max="19" width="13.08203125" style="22" customWidth="1"/>
    <col min="20" max="20" width="0.75" style="22" customWidth="1"/>
    <col min="21" max="21" width="12.1640625" style="22" customWidth="1"/>
    <col min="22" max="22" width="0.75" style="22" customWidth="1"/>
    <col min="23" max="23" width="14" style="22" customWidth="1"/>
    <col min="24" max="24" width="0.75" style="22" customWidth="1"/>
    <col min="25" max="25" width="13.08203125" style="22" customWidth="1"/>
    <col min="26" max="26" width="0.75" style="22" customWidth="1"/>
    <col min="27" max="27" width="16.9140625" style="22" customWidth="1"/>
    <col min="28" max="28" width="0.75" style="22" customWidth="1"/>
    <col min="29" max="29" width="13.08203125" style="22" customWidth="1"/>
    <col min="30" max="30" width="0.75" style="22" customWidth="1"/>
    <col min="31" max="31" width="14" style="22" customWidth="1"/>
    <col min="32" max="32" width="0.6640625" style="22" customWidth="1"/>
    <col min="33" max="33" width="16" style="22" customWidth="1"/>
    <col min="34" max="34" width="0.75" style="22" customWidth="1"/>
    <col min="35" max="35" width="14" style="22" customWidth="1"/>
    <col min="36" max="36" width="0.9140625" style="22" customWidth="1"/>
    <col min="37" max="37" width="14" style="22" customWidth="1"/>
    <col min="38" max="38" width="1.33203125" style="22" customWidth="1"/>
    <col min="39" max="39" width="12.1640625" style="22" customWidth="1"/>
    <col min="40" max="40" width="1.08203125" style="22" customWidth="1"/>
    <col min="41" max="41" width="12.1640625" style="22" customWidth="1"/>
    <col min="42" max="42" width="0.9140625" style="22" customWidth="1"/>
    <col min="43" max="43" width="12.58203125" style="22" customWidth="1"/>
    <col min="44" max="44" width="0.75" style="22" customWidth="1"/>
    <col min="45" max="45" width="12.1640625" style="22" customWidth="1"/>
    <col min="46" max="46" width="0.75" style="22" customWidth="1"/>
    <col min="47" max="47" width="12.1640625" style="22" customWidth="1"/>
    <col min="48" max="48" width="0.75" style="22" customWidth="1"/>
    <col min="49" max="49" width="12.1640625" style="22" customWidth="1"/>
    <col min="50" max="50" width="11.6640625" style="22" bestFit="1" customWidth="1"/>
    <col min="51" max="51" width="9.6640625" style="22" bestFit="1" customWidth="1"/>
    <col min="52" max="16384" width="8.08203125" style="22"/>
  </cols>
  <sheetData>
    <row r="1" spans="1:52" ht="15.5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21"/>
      <c r="AI1" s="57" t="s">
        <v>0</v>
      </c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52" ht="31.9" customHeight="1" x14ac:dyDescent="0.35">
      <c r="A2" s="64" t="s">
        <v>528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23"/>
      <c r="AI2" s="65" t="s">
        <v>528</v>
      </c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52" ht="15.5" x14ac:dyDescent="0.35">
      <c r="A3" s="68" t="s">
        <v>532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39"/>
      <c r="AI3" s="68" t="s">
        <v>532</v>
      </c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1:52" x14ac:dyDescent="0.35">
      <c r="G4" s="17"/>
      <c r="I4" s="17"/>
      <c r="K4" s="17"/>
      <c r="U4" s="17"/>
      <c r="W4" s="17"/>
      <c r="Y4" s="17"/>
      <c r="AA4" s="17"/>
      <c r="AB4" s="17"/>
      <c r="AC4" s="17"/>
      <c r="AG4" s="17"/>
    </row>
    <row r="5" spans="1:52" ht="32.15" customHeight="1" thickBot="1" x14ac:dyDescent="0.4">
      <c r="E5" s="25"/>
      <c r="G5" s="61" t="s">
        <v>26</v>
      </c>
      <c r="H5" s="61"/>
      <c r="I5" s="61"/>
      <c r="J5" s="61"/>
      <c r="K5" s="61"/>
      <c r="L5" s="61"/>
      <c r="M5" s="61"/>
      <c r="N5" s="61"/>
      <c r="O5" s="61"/>
      <c r="Q5" s="61" t="s">
        <v>27</v>
      </c>
      <c r="R5" s="61"/>
      <c r="S5" s="61"/>
      <c r="T5" s="61"/>
      <c r="U5" s="61"/>
      <c r="V5" s="61"/>
      <c r="W5" s="61"/>
      <c r="X5" s="61"/>
      <c r="Y5" s="61"/>
      <c r="AA5" s="62" t="s">
        <v>28</v>
      </c>
      <c r="AB5" s="62"/>
      <c r="AC5" s="62"/>
      <c r="AD5" s="62"/>
      <c r="AE5" s="62"/>
      <c r="AF5" s="62"/>
      <c r="AG5" s="62"/>
      <c r="AI5" s="61" t="s">
        <v>29</v>
      </c>
      <c r="AJ5" s="61"/>
      <c r="AK5" s="61"/>
      <c r="AM5" s="62" t="s">
        <v>30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52" ht="116.5" thickBot="1" x14ac:dyDescent="0.4">
      <c r="A6" s="54" t="s">
        <v>2</v>
      </c>
      <c r="B6" s="3"/>
      <c r="C6" s="54" t="s">
        <v>3</v>
      </c>
      <c r="D6" s="4"/>
      <c r="E6" s="54" t="s">
        <v>31</v>
      </c>
      <c r="F6" s="6"/>
      <c r="G6" s="54" t="s">
        <v>32</v>
      </c>
      <c r="H6" s="8"/>
      <c r="I6" s="54" t="s">
        <v>33</v>
      </c>
      <c r="J6" s="8"/>
      <c r="K6" s="54" t="s">
        <v>34</v>
      </c>
      <c r="L6" s="26"/>
      <c r="M6" s="54" t="s">
        <v>55</v>
      </c>
      <c r="N6" s="3"/>
      <c r="O6" s="54" t="s">
        <v>35</v>
      </c>
      <c r="P6" s="3"/>
      <c r="Q6" s="54" t="s">
        <v>36</v>
      </c>
      <c r="R6" s="3"/>
      <c r="S6" s="54" t="s">
        <v>33</v>
      </c>
      <c r="T6" s="27"/>
      <c r="U6" s="54" t="s">
        <v>34</v>
      </c>
      <c r="V6" s="6"/>
      <c r="W6" s="54" t="s">
        <v>55</v>
      </c>
      <c r="X6" s="8"/>
      <c r="Y6" s="54" t="s">
        <v>37</v>
      </c>
      <c r="Z6" s="8"/>
      <c r="AA6" s="54" t="s">
        <v>38</v>
      </c>
      <c r="AB6" s="3"/>
      <c r="AC6" s="54" t="s">
        <v>39</v>
      </c>
      <c r="AD6" s="26"/>
      <c r="AE6" s="54" t="s">
        <v>40</v>
      </c>
      <c r="AF6" s="3"/>
      <c r="AG6" s="54" t="s">
        <v>41</v>
      </c>
      <c r="AH6" s="8"/>
      <c r="AI6" s="54" t="s">
        <v>42</v>
      </c>
      <c r="AJ6" s="3"/>
      <c r="AK6" s="54" t="s">
        <v>43</v>
      </c>
      <c r="AL6" s="8"/>
      <c r="AM6" s="28" t="s">
        <v>44</v>
      </c>
      <c r="AO6" s="28" t="s">
        <v>45</v>
      </c>
      <c r="AQ6" s="28" t="s">
        <v>46</v>
      </c>
      <c r="AS6" s="28" t="s">
        <v>47</v>
      </c>
      <c r="AU6" s="28" t="s">
        <v>526</v>
      </c>
      <c r="AW6" s="54" t="s">
        <v>48</v>
      </c>
    </row>
    <row r="7" spans="1:52" s="4" customFormat="1" ht="6.65" customHeight="1" x14ac:dyDescent="0.35">
      <c r="A7" s="7"/>
      <c r="B7" s="7"/>
      <c r="C7" s="7"/>
      <c r="D7" s="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30"/>
      <c r="AR7" s="30"/>
      <c r="AS7" s="30"/>
      <c r="AT7" s="30"/>
      <c r="AU7" s="30"/>
    </row>
    <row r="8" spans="1:52" s="4" customFormat="1" x14ac:dyDescent="0.35">
      <c r="A8" s="7" t="s">
        <v>5</v>
      </c>
      <c r="B8" s="7"/>
      <c r="C8" s="4" t="s">
        <v>6</v>
      </c>
      <c r="D8" s="8"/>
      <c r="E8" s="10">
        <f>'[1]Teachers Calc'!T10</f>
        <v>23883438</v>
      </c>
      <c r="F8" s="31"/>
      <c r="G8" s="10">
        <f>'[1]Teachers Calc'!CF10</f>
        <v>987144</v>
      </c>
      <c r="H8" s="10"/>
      <c r="I8" s="10">
        <f>IF(('[1]Teachers Calc'!CG10-'[1]Teachers Calc'!DH10)&gt;0,('[1]Teachers Calc'!CG10-'[1]Teachers Calc'!DH10),0)</f>
        <v>0</v>
      </c>
      <c r="J8" s="10"/>
      <c r="K8" s="10">
        <f>'[1]Teachers Calc'!CH10</f>
        <v>1850555</v>
      </c>
      <c r="L8" s="10"/>
      <c r="M8" s="10">
        <f>'[1]Teachers Calc'!CI10</f>
        <v>0</v>
      </c>
      <c r="N8" s="10"/>
      <c r="O8" s="10">
        <f>SUM(G8:N8)</f>
        <v>2837699</v>
      </c>
      <c r="P8" s="10"/>
      <c r="Q8" s="10">
        <f>'[1]Teachers Calc'!DG10</f>
        <v>4534330</v>
      </c>
      <c r="R8" s="10"/>
      <c r="S8" s="10">
        <f>IF(('[1]Teachers Calc'!CG10-'[1]Teachers Calc'!DH10)&lt;0,('[1]Teachers Calc'!CG10-'[1]Teachers Calc'!DH10)*-1,0)</f>
        <v>3723723</v>
      </c>
      <c r="T8" s="10"/>
      <c r="U8" s="10">
        <f>'[1]Teachers Calc'!DI10</f>
        <v>2136165</v>
      </c>
      <c r="V8" s="10"/>
      <c r="W8" s="10">
        <f>'[1]Teachers Calc'!DJ10</f>
        <v>0</v>
      </c>
      <c r="X8" s="10"/>
      <c r="Y8" s="10">
        <f>SUM(Q8:W8)</f>
        <v>10394218</v>
      </c>
      <c r="Z8" s="10"/>
      <c r="AA8" s="10">
        <f>ROUND('[1]Teachers Calc'!BG10+'[1]Teachers Calc'!BX10+'[1]Teachers Calc'!CY10,0)</f>
        <v>2807381</v>
      </c>
      <c r="AB8" s="10"/>
      <c r="AC8" s="10">
        <f>'[1]Teachers Calc'!BE10</f>
        <v>0</v>
      </c>
      <c r="AD8" s="10"/>
      <c r="AE8" s="10">
        <f>'[1]Teachers Calc'!AP10+'[1]Teachers Calc'!AV10+'[1]Teachers Calc'!CC10+'[1]Teachers Calc'!DD10</f>
        <v>0</v>
      </c>
      <c r="AF8" s="10"/>
      <c r="AG8" s="10">
        <f>AA8+AE8</f>
        <v>2807381</v>
      </c>
      <c r="AH8" s="10"/>
      <c r="AI8" s="10">
        <f>'[1]Teachers Calc'!W10</f>
        <v>43588023</v>
      </c>
      <c r="AJ8" s="10"/>
      <c r="AK8" s="10">
        <f>'[1]Teachers Calc'!X10</f>
        <v>8033721</v>
      </c>
      <c r="AL8" s="31"/>
      <c r="AM8" s="10">
        <f>'[1]Teachers Calc'!DZ10</f>
        <v>-2032245</v>
      </c>
      <c r="AN8" s="10"/>
      <c r="AO8" s="10">
        <f>'[1]Teachers Calc'!EA10</f>
        <v>1225658</v>
      </c>
      <c r="AP8" s="10"/>
      <c r="AQ8" s="10">
        <f>'[1]Teachers Calc'!EB10</f>
        <v>-2754730</v>
      </c>
      <c r="AR8" s="10"/>
      <c r="AS8" s="10">
        <f>'[1]Teachers Calc'!EC10</f>
        <v>-1979983</v>
      </c>
      <c r="AT8" s="10"/>
      <c r="AU8" s="10">
        <f>'[1]Teachers Calc'!ED10</f>
        <v>-568192</v>
      </c>
      <c r="AV8" s="10"/>
      <c r="AW8" s="10">
        <f>'[1]Teachers Calc'!EE10</f>
        <v>-1447026</v>
      </c>
      <c r="AX8" s="40"/>
      <c r="AZ8" s="40"/>
    </row>
    <row r="9" spans="1:52" s="4" customFormat="1" x14ac:dyDescent="0.35">
      <c r="A9" s="16"/>
      <c r="B9" s="16"/>
      <c r="C9" s="16"/>
      <c r="E9" s="30"/>
      <c r="F9" s="30"/>
      <c r="G9" s="30"/>
      <c r="H9" s="30"/>
      <c r="I9" s="30"/>
      <c r="J9" s="30"/>
      <c r="K9" s="30"/>
      <c r="L9" s="30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29"/>
      <c r="AM9" s="29"/>
      <c r="AN9" s="29"/>
      <c r="AO9" s="29"/>
      <c r="AP9" s="30"/>
      <c r="AQ9" s="30"/>
      <c r="AR9" s="30"/>
      <c r="AS9" s="30"/>
      <c r="AT9" s="30"/>
      <c r="AU9" s="30"/>
      <c r="AW9" s="30"/>
      <c r="AZ9" s="40"/>
    </row>
    <row r="10" spans="1:52" s="4" customFormat="1" ht="15" thickBot="1" x14ac:dyDescent="0.4">
      <c r="A10" s="16" t="s">
        <v>529</v>
      </c>
      <c r="B10" s="16"/>
      <c r="C10" s="16"/>
      <c r="E10" s="35">
        <f>SUM(E8:E9)</f>
        <v>23883438</v>
      </c>
      <c r="F10" s="36"/>
      <c r="G10" s="35">
        <f>SUM(G8:G9)</f>
        <v>987144</v>
      </c>
      <c r="H10" s="36"/>
      <c r="I10" s="35">
        <f>SUM(I8:I9)</f>
        <v>0</v>
      </c>
      <c r="J10" s="36"/>
      <c r="K10" s="35">
        <f>SUM(K8:K9)</f>
        <v>1850555</v>
      </c>
      <c r="L10" s="36"/>
      <c r="M10" s="35">
        <f>SUM(M8:M9)</f>
        <v>0</v>
      </c>
      <c r="N10" s="36"/>
      <c r="O10" s="35">
        <f>SUM(O8:O9)</f>
        <v>2837699</v>
      </c>
      <c r="P10" s="36"/>
      <c r="Q10" s="35">
        <f>SUM(Q8:Q9)</f>
        <v>4534330</v>
      </c>
      <c r="R10" s="36"/>
      <c r="S10" s="35">
        <f>SUM(S8:S9)</f>
        <v>3723723</v>
      </c>
      <c r="T10" s="36"/>
      <c r="U10" s="35">
        <f>SUM(U8:U9)</f>
        <v>2136165</v>
      </c>
      <c r="V10" s="36"/>
      <c r="W10" s="35">
        <f>SUM(W8:W9)</f>
        <v>0</v>
      </c>
      <c r="X10" s="36"/>
      <c r="Y10" s="35">
        <f>SUM(Y8:Y9)</f>
        <v>10394218</v>
      </c>
      <c r="Z10" s="36"/>
      <c r="AA10" s="35">
        <f>SUM(AA8:AA9)</f>
        <v>2807381</v>
      </c>
      <c r="AB10" s="36"/>
      <c r="AC10" s="35">
        <f>SUM(AC8:AC9)</f>
        <v>0</v>
      </c>
      <c r="AD10" s="36"/>
      <c r="AE10" s="35">
        <f>SUM(AE8:AE9)</f>
        <v>0</v>
      </c>
      <c r="AF10" s="36"/>
      <c r="AG10" s="35">
        <f>SUM(AG8:AG9)</f>
        <v>2807381</v>
      </c>
      <c r="AH10" s="36"/>
      <c r="AI10" s="35">
        <f>SUM(AI8:AI9)</f>
        <v>43588023</v>
      </c>
      <c r="AJ10" s="36"/>
      <c r="AK10" s="35">
        <f>SUM(AK8:AK9)</f>
        <v>8033721</v>
      </c>
      <c r="AL10" s="10"/>
      <c r="AM10" s="35">
        <f>SUM(AM8:AM9)</f>
        <v>-2032245</v>
      </c>
      <c r="AN10" s="10"/>
      <c r="AO10" s="35">
        <f>SUM(AO8:AO9)</f>
        <v>1225658</v>
      </c>
      <c r="AP10" s="35"/>
      <c r="AQ10" s="35">
        <f>SUM(AQ8:AQ9)</f>
        <v>-2754730</v>
      </c>
      <c r="AR10" s="36"/>
      <c r="AS10" s="35">
        <f>SUM(AS8:AS9)</f>
        <v>-1979983</v>
      </c>
      <c r="AT10" s="36"/>
      <c r="AU10" s="35">
        <f>SUM(AU8:AU9)</f>
        <v>-568192</v>
      </c>
      <c r="AV10" s="36"/>
      <c r="AW10" s="35">
        <f>SUM(AW8:AW9)</f>
        <v>-1447026</v>
      </c>
      <c r="AZ10" s="30"/>
    </row>
    <row r="11" spans="1:52" s="4" customFormat="1" ht="15" thickTop="1" x14ac:dyDescent="0.35">
      <c r="A11" s="16"/>
      <c r="B11" s="16"/>
      <c r="C11" s="1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29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29"/>
      <c r="AM11" s="29"/>
      <c r="AN11" s="29"/>
      <c r="AO11" s="29"/>
      <c r="AP11" s="30"/>
      <c r="AQ11" s="30"/>
      <c r="AR11" s="30"/>
      <c r="AS11" s="30"/>
      <c r="AT11" s="30"/>
      <c r="AU11" s="30"/>
      <c r="AW11" s="30"/>
    </row>
    <row r="12" spans="1:52" s="4" customFormat="1" ht="68.150000000000006" customHeight="1" x14ac:dyDescent="0.35">
      <c r="A12" s="63" t="s">
        <v>52</v>
      </c>
      <c r="B12" s="63"/>
      <c r="C12" s="63"/>
      <c r="D12" s="25"/>
      <c r="E12" s="25"/>
      <c r="F12" s="25"/>
      <c r="G12" s="25"/>
      <c r="H12" s="25"/>
      <c r="I12" s="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9"/>
      <c r="AM12" s="29"/>
      <c r="AN12" s="29"/>
      <c r="AO12" s="29"/>
      <c r="AP12" s="30"/>
      <c r="AQ12" s="30"/>
      <c r="AR12" s="30"/>
      <c r="AS12" s="30"/>
      <c r="AT12" s="30"/>
      <c r="AU12" s="30"/>
      <c r="AW12" s="30"/>
    </row>
    <row r="13" spans="1:52" s="4" customFormat="1" ht="18" customHeight="1" x14ac:dyDescent="0.35">
      <c r="A13" s="25" t="s">
        <v>56</v>
      </c>
      <c r="B13" s="25"/>
      <c r="C13" s="25"/>
      <c r="D13" s="22"/>
      <c r="E13" s="38"/>
      <c r="F13" s="38"/>
      <c r="G13" s="38"/>
      <c r="H13" s="38"/>
      <c r="I13" s="38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29"/>
      <c r="AM13" s="29"/>
      <c r="AN13" s="29"/>
      <c r="AO13" s="29"/>
      <c r="AP13" s="30"/>
      <c r="AQ13" s="30"/>
      <c r="AR13" s="30"/>
      <c r="AS13" s="30"/>
      <c r="AT13" s="30"/>
      <c r="AU13" s="30"/>
      <c r="AW13" s="30"/>
    </row>
    <row r="14" spans="1:52" s="4" customFormat="1" x14ac:dyDescent="0.35">
      <c r="A14" s="16"/>
      <c r="B14" s="16"/>
      <c r="C14" s="16"/>
      <c r="D14" s="22"/>
      <c r="E14" s="38"/>
      <c r="F14" s="38"/>
      <c r="G14" s="38"/>
      <c r="H14" s="38"/>
      <c r="I14" s="38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29"/>
      <c r="AM14" s="29"/>
      <c r="AN14" s="29"/>
      <c r="AO14" s="29"/>
      <c r="AP14" s="30"/>
      <c r="AQ14" s="30"/>
      <c r="AR14" s="30"/>
      <c r="AS14" s="30"/>
      <c r="AT14" s="30"/>
      <c r="AU14" s="30"/>
      <c r="AW14" s="30"/>
    </row>
    <row r="15" spans="1:52" s="4" customFormat="1" ht="22.15" customHeight="1" x14ac:dyDescent="0.35">
      <c r="A15" s="16" t="s">
        <v>57</v>
      </c>
      <c r="B15" s="16"/>
      <c r="C15" s="16"/>
      <c r="D15" s="22"/>
      <c r="E15" s="38"/>
      <c r="F15" s="38"/>
      <c r="G15" s="38"/>
      <c r="H15" s="38"/>
      <c r="I15" s="38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9"/>
      <c r="AM15" s="29"/>
      <c r="AN15" s="29"/>
      <c r="AO15" s="29"/>
      <c r="AP15" s="30"/>
      <c r="AQ15" s="30"/>
      <c r="AR15" s="30"/>
      <c r="AS15" s="30"/>
      <c r="AT15" s="30"/>
      <c r="AU15" s="30"/>
      <c r="AW15" s="30"/>
    </row>
    <row r="16" spans="1:52" s="4" customFormat="1" x14ac:dyDescent="0.35">
      <c r="A16" s="16"/>
      <c r="B16" s="16"/>
      <c r="C16" s="1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29"/>
      <c r="AM16" s="29"/>
      <c r="AN16" s="29"/>
      <c r="AO16" s="29"/>
      <c r="AP16" s="30"/>
      <c r="AQ16" s="30"/>
      <c r="AR16" s="30"/>
      <c r="AS16" s="30"/>
      <c r="AT16" s="30"/>
      <c r="AU16" s="30"/>
      <c r="AW16" s="30"/>
    </row>
    <row r="17" spans="1:49" s="4" customFormat="1" x14ac:dyDescent="0.35">
      <c r="A17" s="16"/>
      <c r="B17" s="16"/>
      <c r="C17" s="1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9"/>
      <c r="AM17" s="29"/>
      <c r="AN17" s="29"/>
      <c r="AO17" s="29"/>
      <c r="AP17" s="30"/>
      <c r="AQ17" s="30"/>
      <c r="AR17" s="30"/>
      <c r="AS17" s="30"/>
      <c r="AT17" s="30"/>
      <c r="AU17" s="30"/>
      <c r="AW17" s="30"/>
    </row>
    <row r="18" spans="1:49" s="4" customFormat="1" x14ac:dyDescent="0.35">
      <c r="A18" s="16"/>
      <c r="B18" s="16"/>
      <c r="C18" s="1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41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W18" s="30"/>
    </row>
    <row r="19" spans="1:49" s="4" customFormat="1" x14ac:dyDescent="0.35">
      <c r="A19" s="16"/>
      <c r="B19" s="16"/>
      <c r="C19" s="1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W19" s="30"/>
    </row>
    <row r="20" spans="1:49" s="4" customFormat="1" x14ac:dyDescent="0.35">
      <c r="A20" s="16"/>
      <c r="B20" s="16"/>
      <c r="C20" s="16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W20" s="30"/>
    </row>
    <row r="21" spans="1:49" s="4" customFormat="1" x14ac:dyDescent="0.35">
      <c r="A21" s="16"/>
      <c r="B21" s="16"/>
      <c r="C21" s="16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W21" s="30"/>
    </row>
    <row r="22" spans="1:49" s="4" customFormat="1" x14ac:dyDescent="0.35">
      <c r="A22" s="16"/>
      <c r="B22" s="16"/>
      <c r="C22" s="16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W22" s="30"/>
    </row>
    <row r="23" spans="1:49" s="4" customFormat="1" x14ac:dyDescent="0.35">
      <c r="A23" s="16"/>
      <c r="B23" s="16"/>
      <c r="C23" s="1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W23" s="30"/>
    </row>
    <row r="24" spans="1:49" s="4" customFormat="1" x14ac:dyDescent="0.35">
      <c r="A24" s="16"/>
      <c r="B24" s="16"/>
      <c r="C24" s="1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W24" s="30"/>
    </row>
    <row r="25" spans="1:49" s="4" customFormat="1" x14ac:dyDescent="0.35">
      <c r="A25" s="16"/>
      <c r="B25" s="16"/>
      <c r="C25" s="1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W25" s="30"/>
    </row>
    <row r="26" spans="1:49" s="4" customFormat="1" x14ac:dyDescent="0.35">
      <c r="A26" s="16"/>
      <c r="B26" s="16"/>
      <c r="C26" s="1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W26" s="30"/>
    </row>
    <row r="27" spans="1:49" s="4" customFormat="1" x14ac:dyDescent="0.35">
      <c r="A27" s="16"/>
      <c r="B27" s="16"/>
      <c r="C27" s="1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W27" s="30"/>
    </row>
    <row r="28" spans="1:49" s="4" customFormat="1" x14ac:dyDescent="0.35">
      <c r="A28" s="16"/>
      <c r="B28" s="16"/>
      <c r="C28" s="1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W28" s="30"/>
    </row>
    <row r="29" spans="1:49" s="4" customFormat="1" x14ac:dyDescent="0.35">
      <c r="A29" s="16"/>
      <c r="B29" s="16"/>
      <c r="C29" s="16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W29" s="30"/>
    </row>
    <row r="30" spans="1:49" s="4" customFormat="1" x14ac:dyDescent="0.35">
      <c r="A30" s="16"/>
      <c r="B30" s="16"/>
      <c r="C30" s="1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W30" s="30"/>
    </row>
    <row r="31" spans="1:49" s="4" customFormat="1" x14ac:dyDescent="0.35">
      <c r="A31" s="16"/>
      <c r="B31" s="16"/>
      <c r="C31" s="16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W31" s="30"/>
    </row>
    <row r="32" spans="1:49" s="4" customFormat="1" x14ac:dyDescent="0.35">
      <c r="A32" s="16"/>
      <c r="B32" s="16"/>
      <c r="C32" s="16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W32" s="30"/>
    </row>
    <row r="33" spans="1:49" s="4" customFormat="1" x14ac:dyDescent="0.35">
      <c r="A33" s="16"/>
      <c r="B33" s="16"/>
      <c r="C33" s="16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W33" s="30"/>
    </row>
    <row r="34" spans="1:49" s="4" customFormat="1" x14ac:dyDescent="0.35">
      <c r="A34" s="16"/>
      <c r="B34" s="16"/>
      <c r="C34" s="16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W34" s="30"/>
    </row>
    <row r="35" spans="1:49" s="4" customFormat="1" x14ac:dyDescent="0.35">
      <c r="A35" s="16"/>
      <c r="B35" s="16"/>
      <c r="C35" s="16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W35" s="30"/>
    </row>
    <row r="36" spans="1:49" s="4" customFormat="1" x14ac:dyDescent="0.35">
      <c r="A36" s="16"/>
      <c r="B36" s="16"/>
      <c r="C36" s="1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W36" s="30"/>
    </row>
    <row r="37" spans="1:49" s="4" customFormat="1" x14ac:dyDescent="0.35">
      <c r="A37" s="16"/>
      <c r="B37" s="16"/>
      <c r="C37" s="16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W37" s="30"/>
    </row>
    <row r="38" spans="1:49" s="4" customFormat="1" x14ac:dyDescent="0.35">
      <c r="A38" s="16"/>
      <c r="B38" s="16"/>
      <c r="C38" s="16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W38" s="30"/>
    </row>
    <row r="39" spans="1:49" s="4" customFormat="1" x14ac:dyDescent="0.35">
      <c r="A39" s="16"/>
      <c r="B39" s="16"/>
      <c r="C39" s="16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W39" s="30"/>
    </row>
    <row r="40" spans="1:49" s="4" customFormat="1" x14ac:dyDescent="0.35">
      <c r="A40" s="16"/>
      <c r="B40" s="16"/>
      <c r="C40" s="16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W40" s="30"/>
    </row>
    <row r="41" spans="1:49" s="4" customFormat="1" x14ac:dyDescent="0.35">
      <c r="A41" s="16"/>
      <c r="B41" s="16"/>
      <c r="C41" s="16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W41" s="30"/>
    </row>
    <row r="42" spans="1:49" s="4" customFormat="1" x14ac:dyDescent="0.35">
      <c r="A42" s="16"/>
      <c r="B42" s="16"/>
      <c r="C42" s="16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W42" s="30"/>
    </row>
    <row r="43" spans="1:49" s="4" customFormat="1" x14ac:dyDescent="0.35">
      <c r="A43" s="16"/>
      <c r="B43" s="16"/>
      <c r="C43" s="16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W43" s="30"/>
    </row>
    <row r="44" spans="1:49" s="4" customFormat="1" x14ac:dyDescent="0.35">
      <c r="A44" s="16"/>
      <c r="B44" s="16"/>
      <c r="C44" s="16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W44" s="30"/>
    </row>
    <row r="45" spans="1:49" s="4" customFormat="1" x14ac:dyDescent="0.35">
      <c r="A45" s="16"/>
      <c r="B45" s="16"/>
      <c r="C45" s="1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W45" s="30"/>
    </row>
    <row r="46" spans="1:49" s="4" customFormat="1" x14ac:dyDescent="0.35">
      <c r="A46" s="16"/>
      <c r="B46" s="16"/>
      <c r="C46" s="1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W46" s="30"/>
    </row>
    <row r="47" spans="1:49" s="4" customFormat="1" x14ac:dyDescent="0.35">
      <c r="A47" s="16"/>
      <c r="B47" s="16"/>
      <c r="C47" s="16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W47" s="30"/>
    </row>
    <row r="48" spans="1:49" s="4" customFormat="1" x14ac:dyDescent="0.35">
      <c r="A48" s="16"/>
      <c r="B48" s="16"/>
      <c r="C48" s="16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W48" s="30"/>
    </row>
    <row r="49" spans="1:49" s="4" customFormat="1" x14ac:dyDescent="0.35">
      <c r="A49" s="16"/>
      <c r="B49" s="16"/>
      <c r="C49" s="16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W49" s="30"/>
    </row>
    <row r="50" spans="1:49" s="4" customFormat="1" x14ac:dyDescent="0.35">
      <c r="A50" s="16"/>
      <c r="B50" s="16"/>
      <c r="C50" s="16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W50" s="30"/>
    </row>
    <row r="51" spans="1:49" s="4" customFormat="1" x14ac:dyDescent="0.35">
      <c r="A51" s="16"/>
      <c r="B51" s="16"/>
      <c r="C51" s="16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</row>
    <row r="52" spans="1:49" s="4" customFormat="1" x14ac:dyDescent="0.35">
      <c r="A52" s="16"/>
      <c r="B52" s="16"/>
      <c r="C52" s="16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</row>
    <row r="53" spans="1:49" s="4" customFormat="1" x14ac:dyDescent="0.35">
      <c r="A53" s="16"/>
      <c r="B53" s="16"/>
      <c r="C53" s="16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</row>
    <row r="54" spans="1:49" s="4" customFormat="1" x14ac:dyDescent="0.35">
      <c r="A54" s="16"/>
      <c r="B54" s="16"/>
      <c r="C54" s="16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</row>
    <row r="55" spans="1:49" s="4" customFormat="1" x14ac:dyDescent="0.35">
      <c r="A55" s="16"/>
      <c r="B55" s="16"/>
      <c r="C55" s="16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</row>
    <row r="56" spans="1:49" s="4" customFormat="1" x14ac:dyDescent="0.35">
      <c r="A56" s="16"/>
      <c r="B56" s="16"/>
      <c r="C56" s="16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</row>
    <row r="57" spans="1:49" s="4" customFormat="1" x14ac:dyDescent="0.35">
      <c r="A57" s="16"/>
      <c r="B57" s="16"/>
      <c r="C57" s="16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</row>
    <row r="58" spans="1:49" s="4" customFormat="1" x14ac:dyDescent="0.35">
      <c r="A58" s="16"/>
      <c r="B58" s="16"/>
      <c r="C58" s="16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</row>
    <row r="59" spans="1:49" s="4" customFormat="1" x14ac:dyDescent="0.35">
      <c r="A59" s="16"/>
      <c r="B59" s="16"/>
      <c r="C59" s="16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</row>
    <row r="60" spans="1:49" s="4" customFormat="1" x14ac:dyDescent="0.35">
      <c r="A60" s="16"/>
      <c r="B60" s="16"/>
      <c r="C60" s="16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</row>
    <row r="61" spans="1:49" s="4" customFormat="1" x14ac:dyDescent="0.35">
      <c r="A61" s="16"/>
      <c r="B61" s="16"/>
      <c r="C61" s="16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</row>
    <row r="62" spans="1:49" s="4" customFormat="1" x14ac:dyDescent="0.35">
      <c r="A62" s="16"/>
      <c r="B62" s="16"/>
      <c r="C62" s="16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</row>
    <row r="63" spans="1:49" s="4" customFormat="1" x14ac:dyDescent="0.35">
      <c r="A63" s="16"/>
      <c r="B63" s="16"/>
      <c r="C63" s="16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</row>
    <row r="64" spans="1:49" s="4" customFormat="1" x14ac:dyDescent="0.35">
      <c r="A64" s="16"/>
      <c r="B64" s="16"/>
      <c r="C64" s="16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</row>
    <row r="65" spans="1:47" s="4" customFormat="1" x14ac:dyDescent="0.35">
      <c r="A65" s="16"/>
      <c r="B65" s="16"/>
      <c r="C65" s="16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</row>
    <row r="66" spans="1:47" s="4" customFormat="1" x14ac:dyDescent="0.35">
      <c r="A66" s="16"/>
      <c r="B66" s="16"/>
      <c r="C66" s="16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</row>
    <row r="67" spans="1:47" s="4" customFormat="1" x14ac:dyDescent="0.35">
      <c r="A67" s="16"/>
      <c r="B67" s="16"/>
      <c r="C67" s="16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</row>
    <row r="68" spans="1:47" s="4" customFormat="1" x14ac:dyDescent="0.35">
      <c r="A68" s="16"/>
      <c r="B68" s="16"/>
      <c r="C68" s="16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</row>
    <row r="69" spans="1:47" s="4" customFormat="1" x14ac:dyDescent="0.35">
      <c r="A69" s="16"/>
      <c r="B69" s="16"/>
      <c r="C69" s="16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</row>
    <row r="70" spans="1:47" s="4" customFormat="1" x14ac:dyDescent="0.35">
      <c r="A70" s="16"/>
      <c r="B70" s="16"/>
      <c r="C70" s="16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</row>
    <row r="71" spans="1:47" s="4" customFormat="1" x14ac:dyDescent="0.35">
      <c r="A71" s="16"/>
      <c r="B71" s="16"/>
      <c r="C71" s="16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</row>
    <row r="72" spans="1:47" s="4" customFormat="1" x14ac:dyDescent="0.35">
      <c r="A72" s="16"/>
      <c r="B72" s="16"/>
      <c r="C72" s="16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</row>
    <row r="73" spans="1:47" s="4" customFormat="1" x14ac:dyDescent="0.35">
      <c r="A73" s="16"/>
      <c r="B73" s="16"/>
      <c r="C73" s="16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</row>
    <row r="74" spans="1:47" s="4" customFormat="1" x14ac:dyDescent="0.35">
      <c r="A74" s="16"/>
      <c r="B74" s="16"/>
      <c r="C74" s="16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</row>
    <row r="75" spans="1:47" s="4" customFormat="1" x14ac:dyDescent="0.35">
      <c r="A75" s="16"/>
      <c r="B75" s="16"/>
      <c r="C75" s="16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</row>
    <row r="76" spans="1:47" s="4" customFormat="1" x14ac:dyDescent="0.35">
      <c r="A76" s="16"/>
      <c r="B76" s="16"/>
      <c r="C76" s="16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</row>
    <row r="77" spans="1:47" s="4" customFormat="1" x14ac:dyDescent="0.35">
      <c r="A77" s="16"/>
      <c r="B77" s="16"/>
      <c r="C77" s="16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</row>
    <row r="78" spans="1:47" s="4" customFormat="1" x14ac:dyDescent="0.35">
      <c r="A78" s="16"/>
      <c r="B78" s="16"/>
      <c r="C78" s="16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</row>
    <row r="79" spans="1:47" s="4" customFormat="1" x14ac:dyDescent="0.35">
      <c r="A79" s="16"/>
      <c r="B79" s="16"/>
      <c r="C79" s="16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</row>
    <row r="80" spans="1:47" s="4" customFormat="1" x14ac:dyDescent="0.35">
      <c r="A80" s="16"/>
      <c r="B80" s="16"/>
      <c r="C80" s="16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</row>
    <row r="81" spans="1:47" s="4" customFormat="1" x14ac:dyDescent="0.35">
      <c r="A81" s="16"/>
      <c r="B81" s="16"/>
      <c r="C81" s="16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</row>
    <row r="82" spans="1:47" s="4" customFormat="1" x14ac:dyDescent="0.35">
      <c r="A82" s="16"/>
      <c r="B82" s="16"/>
      <c r="C82" s="16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</row>
    <row r="83" spans="1:47" s="4" customFormat="1" x14ac:dyDescent="0.35">
      <c r="A83" s="16"/>
      <c r="B83" s="16"/>
      <c r="C83" s="16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</row>
    <row r="84" spans="1:47" s="4" customFormat="1" x14ac:dyDescent="0.35">
      <c r="A84" s="16"/>
      <c r="B84" s="16"/>
      <c r="C84" s="16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</row>
    <row r="85" spans="1:47" s="4" customFormat="1" x14ac:dyDescent="0.35">
      <c r="A85" s="16"/>
      <c r="B85" s="16"/>
      <c r="C85" s="16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</row>
    <row r="86" spans="1:47" s="4" customFormat="1" x14ac:dyDescent="0.35">
      <c r="A86" s="16"/>
      <c r="B86" s="16"/>
      <c r="C86" s="16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</row>
    <row r="87" spans="1:47" s="4" customFormat="1" x14ac:dyDescent="0.35">
      <c r="A87" s="16"/>
      <c r="B87" s="16"/>
      <c r="C87" s="16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0"/>
      <c r="AM88" s="30"/>
      <c r="AN88" s="30"/>
      <c r="AO88" s="30"/>
      <c r="AP88" s="30"/>
      <c r="AQ88" s="38"/>
      <c r="AR88" s="38"/>
      <c r="AS88" s="38"/>
      <c r="AT88" s="38"/>
      <c r="AU88" s="38"/>
    </row>
    <row r="89" spans="1:47" x14ac:dyDescent="0.35"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0"/>
      <c r="AM89" s="30"/>
      <c r="AN89" s="30"/>
      <c r="AO89" s="30"/>
      <c r="AP89" s="30"/>
      <c r="AQ89" s="38"/>
      <c r="AR89" s="38"/>
      <c r="AS89" s="38"/>
      <c r="AT89" s="38"/>
      <c r="AU89" s="38"/>
    </row>
    <row r="90" spans="1:47" x14ac:dyDescent="0.35"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0"/>
      <c r="AM90" s="30"/>
      <c r="AN90" s="30"/>
      <c r="AO90" s="30"/>
      <c r="AP90" s="30"/>
      <c r="AQ90" s="38"/>
      <c r="AR90" s="38"/>
      <c r="AS90" s="38"/>
      <c r="AT90" s="38"/>
      <c r="AU90" s="38"/>
    </row>
    <row r="91" spans="1:47" x14ac:dyDescent="0.35"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0"/>
      <c r="AM91" s="30"/>
      <c r="AN91" s="30"/>
      <c r="AO91" s="30"/>
      <c r="AP91" s="30"/>
      <c r="AQ91" s="38"/>
      <c r="AR91" s="38"/>
      <c r="AS91" s="38"/>
      <c r="AT91" s="38"/>
      <c r="AU91" s="38"/>
    </row>
    <row r="92" spans="1:47" x14ac:dyDescent="0.35"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0"/>
      <c r="AM92" s="30"/>
      <c r="AN92" s="30"/>
      <c r="AO92" s="30"/>
      <c r="AP92" s="30"/>
      <c r="AQ92" s="38"/>
      <c r="AR92" s="38"/>
      <c r="AS92" s="38"/>
      <c r="AT92" s="38"/>
      <c r="AU92" s="38"/>
    </row>
    <row r="93" spans="1:47" x14ac:dyDescent="0.35"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0"/>
      <c r="AM93" s="30"/>
      <c r="AN93" s="30"/>
      <c r="AO93" s="30"/>
      <c r="AP93" s="30"/>
      <c r="AQ93" s="38"/>
      <c r="AR93" s="38"/>
      <c r="AS93" s="38"/>
      <c r="AT93" s="38"/>
      <c r="AU93" s="38"/>
    </row>
    <row r="94" spans="1:47" x14ac:dyDescent="0.35">
      <c r="A94" s="22"/>
      <c r="B94" s="22"/>
      <c r="C94" s="2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0"/>
      <c r="AM94" s="30"/>
      <c r="AN94" s="30"/>
      <c r="AO94" s="30"/>
      <c r="AP94" s="30"/>
      <c r="AQ94" s="38"/>
      <c r="AR94" s="38"/>
      <c r="AS94" s="38"/>
      <c r="AT94" s="38"/>
      <c r="AU94" s="38"/>
    </row>
    <row r="95" spans="1:47" x14ac:dyDescent="0.35">
      <c r="A95" s="22"/>
      <c r="B95" s="22"/>
      <c r="C95" s="2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0"/>
      <c r="AM95" s="30"/>
      <c r="AN95" s="30"/>
      <c r="AO95" s="30"/>
      <c r="AP95" s="30"/>
      <c r="AQ95" s="38"/>
      <c r="AR95" s="38"/>
      <c r="AS95" s="38"/>
      <c r="AT95" s="38"/>
      <c r="AU95" s="38"/>
    </row>
    <row r="96" spans="1:47" x14ac:dyDescent="0.35">
      <c r="A96" s="22"/>
      <c r="B96" s="22"/>
      <c r="C96" s="2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0"/>
      <c r="AM96" s="30"/>
      <c r="AN96" s="30"/>
      <c r="AO96" s="30"/>
      <c r="AP96" s="30"/>
      <c r="AQ96" s="38"/>
      <c r="AR96" s="38"/>
      <c r="AS96" s="38"/>
      <c r="AT96" s="38"/>
      <c r="AU96" s="38"/>
    </row>
    <row r="97" spans="1:47" x14ac:dyDescent="0.35">
      <c r="A97" s="22"/>
      <c r="B97" s="22"/>
      <c r="C97" s="2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0"/>
      <c r="AM97" s="30"/>
      <c r="AN97" s="30"/>
      <c r="AO97" s="30"/>
      <c r="AP97" s="30"/>
      <c r="AQ97" s="38"/>
      <c r="AR97" s="38"/>
      <c r="AS97" s="38"/>
      <c r="AT97" s="38"/>
      <c r="AU97" s="38"/>
    </row>
    <row r="98" spans="1:47" x14ac:dyDescent="0.35">
      <c r="A98" s="22"/>
      <c r="B98" s="22"/>
      <c r="C98" s="2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0"/>
      <c r="AM98" s="30"/>
      <c r="AN98" s="30"/>
      <c r="AO98" s="30"/>
      <c r="AP98" s="30"/>
      <c r="AQ98" s="38"/>
      <c r="AR98" s="38"/>
      <c r="AS98" s="38"/>
      <c r="AT98" s="38"/>
      <c r="AU98" s="38"/>
    </row>
    <row r="99" spans="1:47" x14ac:dyDescent="0.35">
      <c r="A99" s="22"/>
      <c r="B99" s="22"/>
      <c r="C99" s="2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0"/>
      <c r="AM99" s="30"/>
      <c r="AN99" s="30"/>
      <c r="AO99" s="30"/>
      <c r="AP99" s="30"/>
      <c r="AQ99" s="38"/>
      <c r="AR99" s="38"/>
      <c r="AS99" s="38"/>
      <c r="AT99" s="38"/>
      <c r="AU99" s="38"/>
    </row>
    <row r="100" spans="1:47" x14ac:dyDescent="0.35">
      <c r="A100" s="22"/>
      <c r="B100" s="22"/>
      <c r="C100" s="2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0"/>
      <c r="AM100" s="30"/>
      <c r="AN100" s="30"/>
      <c r="AO100" s="30"/>
      <c r="AP100" s="30"/>
      <c r="AQ100" s="38"/>
      <c r="AR100" s="38"/>
      <c r="AS100" s="38"/>
      <c r="AT100" s="38"/>
      <c r="AU100" s="38"/>
    </row>
    <row r="101" spans="1:47" x14ac:dyDescent="0.35">
      <c r="A101" s="22"/>
      <c r="B101" s="22"/>
      <c r="C101" s="2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0"/>
      <c r="AM101" s="30"/>
      <c r="AN101" s="30"/>
      <c r="AO101" s="30"/>
      <c r="AP101" s="30"/>
      <c r="AQ101" s="38"/>
      <c r="AR101" s="38"/>
      <c r="AS101" s="38"/>
      <c r="AT101" s="38"/>
      <c r="AU101" s="38"/>
    </row>
    <row r="102" spans="1:47" x14ac:dyDescent="0.35">
      <c r="A102" s="22"/>
      <c r="B102" s="22"/>
      <c r="C102" s="2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0"/>
      <c r="AM102" s="30"/>
      <c r="AN102" s="30"/>
      <c r="AO102" s="30"/>
      <c r="AP102" s="30"/>
      <c r="AQ102" s="38"/>
      <c r="AR102" s="38"/>
      <c r="AS102" s="38"/>
      <c r="AT102" s="38"/>
      <c r="AU102" s="38"/>
    </row>
    <row r="103" spans="1:47" x14ac:dyDescent="0.35">
      <c r="A103" s="22"/>
      <c r="B103" s="22"/>
      <c r="C103" s="2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0"/>
      <c r="AM103" s="30"/>
      <c r="AN103" s="30"/>
      <c r="AO103" s="30"/>
      <c r="AP103" s="30"/>
      <c r="AQ103" s="38"/>
      <c r="AR103" s="38"/>
      <c r="AS103" s="38"/>
      <c r="AT103" s="38"/>
      <c r="AU103" s="38"/>
    </row>
    <row r="104" spans="1:47" x14ac:dyDescent="0.35">
      <c r="A104" s="22"/>
      <c r="B104" s="22"/>
      <c r="C104" s="2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0"/>
      <c r="AM104" s="30"/>
      <c r="AN104" s="30"/>
      <c r="AO104" s="30"/>
      <c r="AP104" s="30"/>
      <c r="AQ104" s="38"/>
      <c r="AR104" s="38"/>
      <c r="AS104" s="38"/>
      <c r="AT104" s="38"/>
      <c r="AU104" s="38"/>
    </row>
    <row r="105" spans="1:47" x14ac:dyDescent="0.35">
      <c r="A105" s="22"/>
      <c r="B105" s="22"/>
      <c r="C105" s="2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0"/>
      <c r="AM105" s="30"/>
      <c r="AN105" s="30"/>
      <c r="AO105" s="30"/>
      <c r="AP105" s="30"/>
      <c r="AQ105" s="38"/>
      <c r="AR105" s="38"/>
      <c r="AS105" s="38"/>
      <c r="AT105" s="38"/>
      <c r="AU105" s="38"/>
    </row>
    <row r="106" spans="1:47" x14ac:dyDescent="0.35">
      <c r="A106" s="22"/>
      <c r="B106" s="22"/>
      <c r="C106" s="2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0"/>
      <c r="AM106" s="30"/>
      <c r="AN106" s="30"/>
      <c r="AO106" s="30"/>
      <c r="AP106" s="30"/>
      <c r="AQ106" s="38"/>
      <c r="AR106" s="38"/>
      <c r="AS106" s="38"/>
      <c r="AT106" s="38"/>
      <c r="AU106" s="38"/>
    </row>
    <row r="107" spans="1:47" x14ac:dyDescent="0.35">
      <c r="A107" s="22"/>
      <c r="B107" s="22"/>
      <c r="C107" s="2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0"/>
      <c r="AM107" s="30"/>
      <c r="AN107" s="30"/>
      <c r="AO107" s="30"/>
      <c r="AP107" s="30"/>
      <c r="AQ107" s="38"/>
      <c r="AR107" s="38"/>
      <c r="AS107" s="38"/>
      <c r="AT107" s="38"/>
      <c r="AU107" s="38"/>
    </row>
    <row r="108" spans="1:47" x14ac:dyDescent="0.35">
      <c r="A108" s="22"/>
      <c r="B108" s="22"/>
      <c r="C108" s="2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0"/>
      <c r="AM108" s="30"/>
      <c r="AN108" s="30"/>
      <c r="AO108" s="30"/>
      <c r="AP108" s="30"/>
      <c r="AQ108" s="38"/>
      <c r="AR108" s="38"/>
      <c r="AS108" s="38"/>
      <c r="AT108" s="38"/>
      <c r="AU108" s="38"/>
    </row>
    <row r="109" spans="1:47" x14ac:dyDescent="0.35">
      <c r="A109" s="22"/>
      <c r="B109" s="22"/>
      <c r="C109" s="2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0"/>
      <c r="AM109" s="30"/>
      <c r="AN109" s="30"/>
      <c r="AO109" s="30"/>
      <c r="AP109" s="30"/>
      <c r="AQ109" s="38"/>
      <c r="AR109" s="38"/>
      <c r="AS109" s="38"/>
      <c r="AT109" s="38"/>
      <c r="AU109" s="38"/>
    </row>
    <row r="110" spans="1:47" x14ac:dyDescent="0.35">
      <c r="A110" s="22"/>
      <c r="B110" s="22"/>
      <c r="C110" s="2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0"/>
      <c r="AM110" s="30"/>
      <c r="AN110" s="30"/>
      <c r="AO110" s="30"/>
      <c r="AP110" s="30"/>
      <c r="AQ110" s="38"/>
      <c r="AR110" s="38"/>
      <c r="AS110" s="38"/>
      <c r="AT110" s="38"/>
      <c r="AU110" s="38"/>
    </row>
    <row r="111" spans="1:47" x14ac:dyDescent="0.35">
      <c r="A111" s="22"/>
      <c r="B111" s="22"/>
      <c r="C111" s="2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0"/>
      <c r="AM111" s="30"/>
      <c r="AN111" s="30"/>
      <c r="AO111" s="30"/>
      <c r="AP111" s="30"/>
      <c r="AQ111" s="38"/>
      <c r="AR111" s="38"/>
      <c r="AS111" s="38"/>
      <c r="AT111" s="38"/>
      <c r="AU111" s="38"/>
    </row>
    <row r="112" spans="1:47" x14ac:dyDescent="0.35">
      <c r="A112" s="22"/>
      <c r="B112" s="22"/>
      <c r="C112" s="2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0"/>
      <c r="AM112" s="30"/>
      <c r="AN112" s="30"/>
      <c r="AO112" s="30"/>
      <c r="AP112" s="30"/>
      <c r="AQ112" s="38"/>
      <c r="AR112" s="38"/>
      <c r="AS112" s="38"/>
      <c r="AT112" s="38"/>
      <c r="AU112" s="38"/>
    </row>
    <row r="113" spans="1:47" x14ac:dyDescent="0.35">
      <c r="A113" s="22"/>
      <c r="B113" s="22"/>
      <c r="C113" s="2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0"/>
      <c r="AM113" s="30"/>
      <c r="AN113" s="30"/>
      <c r="AO113" s="30"/>
      <c r="AP113" s="30"/>
      <c r="AQ113" s="38"/>
      <c r="AR113" s="38"/>
      <c r="AS113" s="38"/>
      <c r="AT113" s="38"/>
      <c r="AU113" s="38"/>
    </row>
    <row r="114" spans="1:47" x14ac:dyDescent="0.35">
      <c r="A114" s="22"/>
      <c r="B114" s="22"/>
      <c r="C114" s="2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0"/>
      <c r="AM114" s="30"/>
      <c r="AN114" s="30"/>
      <c r="AO114" s="30"/>
      <c r="AP114" s="30"/>
      <c r="AQ114" s="38"/>
      <c r="AR114" s="38"/>
      <c r="AS114" s="38"/>
      <c r="AT114" s="38"/>
      <c r="AU114" s="38"/>
    </row>
    <row r="115" spans="1:47" x14ac:dyDescent="0.35">
      <c r="A115" s="22"/>
      <c r="B115" s="22"/>
      <c r="C115" s="2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0"/>
      <c r="AM115" s="30"/>
      <c r="AN115" s="30"/>
      <c r="AO115" s="30"/>
      <c r="AP115" s="30"/>
      <c r="AQ115" s="38"/>
      <c r="AR115" s="38"/>
      <c r="AS115" s="38"/>
      <c r="AT115" s="38"/>
      <c r="AU115" s="38"/>
    </row>
    <row r="116" spans="1:47" x14ac:dyDescent="0.35">
      <c r="A116" s="22"/>
      <c r="B116" s="22"/>
      <c r="C116" s="2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0"/>
      <c r="AM116" s="30"/>
      <c r="AN116" s="30"/>
      <c r="AO116" s="30"/>
      <c r="AP116" s="30"/>
      <c r="AQ116" s="38"/>
      <c r="AR116" s="38"/>
      <c r="AS116" s="38"/>
      <c r="AT116" s="38"/>
      <c r="AU116" s="38"/>
    </row>
    <row r="117" spans="1:47" x14ac:dyDescent="0.35">
      <c r="A117" s="22"/>
      <c r="B117" s="22"/>
      <c r="C117" s="2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0"/>
      <c r="AM117" s="30"/>
      <c r="AN117" s="30"/>
      <c r="AO117" s="30"/>
      <c r="AP117" s="30"/>
      <c r="AQ117" s="38"/>
      <c r="AR117" s="38"/>
      <c r="AS117" s="38"/>
      <c r="AT117" s="38"/>
      <c r="AU117" s="38"/>
    </row>
    <row r="118" spans="1:47" x14ac:dyDescent="0.35">
      <c r="A118" s="22"/>
      <c r="B118" s="22"/>
      <c r="C118" s="2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0"/>
      <c r="AM118" s="30"/>
      <c r="AN118" s="30"/>
      <c r="AO118" s="30"/>
      <c r="AP118" s="30"/>
      <c r="AQ118" s="38"/>
      <c r="AR118" s="38"/>
      <c r="AS118" s="38"/>
      <c r="AT118" s="38"/>
      <c r="AU118" s="38"/>
    </row>
    <row r="119" spans="1:47" x14ac:dyDescent="0.35">
      <c r="A119" s="22"/>
      <c r="B119" s="22"/>
      <c r="C119" s="2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0"/>
      <c r="AM119" s="30"/>
      <c r="AN119" s="30"/>
      <c r="AO119" s="30"/>
      <c r="AP119" s="30"/>
      <c r="AQ119" s="38"/>
      <c r="AR119" s="38"/>
      <c r="AS119" s="38"/>
      <c r="AT119" s="38"/>
      <c r="AU119" s="38"/>
    </row>
    <row r="120" spans="1:47" x14ac:dyDescent="0.35">
      <c r="A120" s="22"/>
      <c r="B120" s="22"/>
      <c r="C120" s="2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0"/>
      <c r="AM120" s="30"/>
      <c r="AN120" s="30"/>
      <c r="AO120" s="30"/>
      <c r="AP120" s="30"/>
      <c r="AQ120" s="38"/>
      <c r="AR120" s="38"/>
      <c r="AS120" s="38"/>
      <c r="AT120" s="38"/>
      <c r="AU120" s="38"/>
    </row>
    <row r="121" spans="1:47" x14ac:dyDescent="0.35">
      <c r="A121" s="22"/>
      <c r="B121" s="22"/>
      <c r="C121" s="2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0"/>
      <c r="AM121" s="30"/>
      <c r="AN121" s="30"/>
      <c r="AO121" s="30"/>
      <c r="AP121" s="30"/>
      <c r="AQ121" s="38"/>
      <c r="AR121" s="38"/>
      <c r="AS121" s="38"/>
      <c r="AT121" s="38"/>
      <c r="AU121" s="38"/>
    </row>
    <row r="122" spans="1:47" x14ac:dyDescent="0.35">
      <c r="A122" s="22"/>
      <c r="B122" s="22"/>
      <c r="C122" s="2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0"/>
      <c r="AM122" s="30"/>
      <c r="AN122" s="30"/>
      <c r="AO122" s="30"/>
      <c r="AP122" s="30"/>
      <c r="AQ122" s="38"/>
      <c r="AR122" s="38"/>
      <c r="AS122" s="38"/>
      <c r="AT122" s="38"/>
      <c r="AU122" s="38"/>
    </row>
    <row r="123" spans="1:47" x14ac:dyDescent="0.35">
      <c r="A123" s="22"/>
      <c r="B123" s="22"/>
      <c r="C123" s="2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0"/>
      <c r="AM123" s="30"/>
      <c r="AN123" s="30"/>
      <c r="AO123" s="30"/>
      <c r="AP123" s="30"/>
      <c r="AQ123" s="38"/>
      <c r="AR123" s="38"/>
      <c r="AS123" s="38"/>
      <c r="AT123" s="38"/>
      <c r="AU123" s="38"/>
    </row>
    <row r="124" spans="1:47" x14ac:dyDescent="0.35">
      <c r="A124" s="22"/>
      <c r="B124" s="22"/>
      <c r="C124" s="2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0"/>
      <c r="AM124" s="30"/>
      <c r="AN124" s="30"/>
      <c r="AO124" s="30"/>
      <c r="AP124" s="30"/>
      <c r="AQ124" s="38"/>
      <c r="AR124" s="38"/>
      <c r="AS124" s="38"/>
      <c r="AT124" s="38"/>
      <c r="AU124" s="38"/>
    </row>
    <row r="125" spans="1:47" x14ac:dyDescent="0.35">
      <c r="A125" s="22"/>
      <c r="B125" s="22"/>
      <c r="C125" s="2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0"/>
      <c r="AM125" s="30"/>
      <c r="AN125" s="30"/>
      <c r="AO125" s="30"/>
      <c r="AP125" s="30"/>
      <c r="AQ125" s="38"/>
      <c r="AR125" s="38"/>
      <c r="AS125" s="38"/>
      <c r="AT125" s="38"/>
      <c r="AU125" s="38"/>
    </row>
    <row r="126" spans="1:47" x14ac:dyDescent="0.35">
      <c r="A126" s="22"/>
      <c r="B126" s="22"/>
      <c r="C126" s="2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0"/>
      <c r="AM126" s="30"/>
      <c r="AN126" s="30"/>
      <c r="AO126" s="30"/>
      <c r="AP126" s="30"/>
      <c r="AQ126" s="38"/>
      <c r="AR126" s="38"/>
      <c r="AS126" s="38"/>
      <c r="AT126" s="38"/>
      <c r="AU126" s="38"/>
    </row>
    <row r="127" spans="1:47" x14ac:dyDescent="0.35">
      <c r="A127" s="22"/>
      <c r="B127" s="22"/>
      <c r="C127" s="2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0"/>
      <c r="AM127" s="30"/>
      <c r="AN127" s="30"/>
      <c r="AO127" s="30"/>
      <c r="AP127" s="30"/>
      <c r="AQ127" s="38"/>
      <c r="AR127" s="38"/>
      <c r="AS127" s="38"/>
      <c r="AT127" s="38"/>
      <c r="AU127" s="38"/>
    </row>
    <row r="128" spans="1:47" x14ac:dyDescent="0.35">
      <c r="A128" s="22"/>
      <c r="B128" s="22"/>
      <c r="C128" s="2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0"/>
      <c r="AM128" s="30"/>
      <c r="AN128" s="30"/>
      <c r="AO128" s="30"/>
      <c r="AP128" s="30"/>
      <c r="AQ128" s="38"/>
      <c r="AR128" s="38"/>
      <c r="AS128" s="38"/>
      <c r="AT128" s="38"/>
      <c r="AU128" s="38"/>
    </row>
    <row r="129" spans="1:47" x14ac:dyDescent="0.35">
      <c r="A129" s="22"/>
      <c r="B129" s="22"/>
      <c r="C129" s="2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0"/>
      <c r="AM129" s="30"/>
      <c r="AN129" s="30"/>
      <c r="AO129" s="30"/>
      <c r="AP129" s="30"/>
      <c r="AQ129" s="38"/>
      <c r="AR129" s="38"/>
      <c r="AS129" s="38"/>
      <c r="AT129" s="38"/>
      <c r="AU129" s="38"/>
    </row>
    <row r="130" spans="1:47" x14ac:dyDescent="0.35">
      <c r="A130" s="22"/>
      <c r="B130" s="22"/>
      <c r="C130" s="2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0"/>
      <c r="AM130" s="30"/>
      <c r="AN130" s="30"/>
      <c r="AO130" s="30"/>
      <c r="AP130" s="30"/>
      <c r="AQ130" s="38"/>
      <c r="AR130" s="38"/>
      <c r="AS130" s="38"/>
      <c r="AT130" s="38"/>
      <c r="AU130" s="38"/>
    </row>
    <row r="131" spans="1:47" x14ac:dyDescent="0.35">
      <c r="A131" s="22"/>
      <c r="B131" s="22"/>
      <c r="C131" s="2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0"/>
      <c r="AM131" s="30"/>
      <c r="AN131" s="30"/>
      <c r="AO131" s="30"/>
      <c r="AP131" s="30"/>
      <c r="AQ131" s="38"/>
      <c r="AR131" s="38"/>
      <c r="AS131" s="38"/>
      <c r="AT131" s="38"/>
      <c r="AU131" s="38"/>
    </row>
    <row r="132" spans="1:47" x14ac:dyDescent="0.35">
      <c r="A132" s="22"/>
      <c r="B132" s="22"/>
      <c r="C132" s="2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0"/>
      <c r="AM132" s="30"/>
      <c r="AN132" s="30"/>
      <c r="AO132" s="30"/>
      <c r="AP132" s="30"/>
      <c r="AQ132" s="38"/>
      <c r="AR132" s="38"/>
      <c r="AS132" s="38"/>
      <c r="AT132" s="38"/>
      <c r="AU132" s="38"/>
    </row>
    <row r="133" spans="1:47" x14ac:dyDescent="0.35">
      <c r="A133" s="22"/>
      <c r="B133" s="22"/>
      <c r="C133" s="2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0"/>
      <c r="AM133" s="30"/>
      <c r="AN133" s="30"/>
      <c r="AO133" s="30"/>
      <c r="AP133" s="30"/>
      <c r="AQ133" s="38"/>
      <c r="AR133" s="38"/>
      <c r="AS133" s="38"/>
      <c r="AT133" s="38"/>
      <c r="AU133" s="38"/>
    </row>
    <row r="134" spans="1:47" x14ac:dyDescent="0.35">
      <c r="A134" s="22"/>
      <c r="B134" s="22"/>
      <c r="C134" s="2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0"/>
      <c r="AM134" s="30"/>
      <c r="AN134" s="30"/>
      <c r="AO134" s="30"/>
      <c r="AP134" s="30"/>
      <c r="AQ134" s="38"/>
      <c r="AR134" s="38"/>
      <c r="AS134" s="38"/>
      <c r="AT134" s="38"/>
      <c r="AU134" s="38"/>
    </row>
    <row r="135" spans="1:47" x14ac:dyDescent="0.35">
      <c r="A135" s="22"/>
      <c r="B135" s="22"/>
      <c r="C135" s="2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0"/>
      <c r="AM135" s="30"/>
      <c r="AN135" s="30"/>
      <c r="AO135" s="30"/>
      <c r="AP135" s="30"/>
      <c r="AQ135" s="38"/>
      <c r="AR135" s="38"/>
      <c r="AS135" s="38"/>
      <c r="AT135" s="38"/>
      <c r="AU135" s="38"/>
    </row>
    <row r="136" spans="1:47" x14ac:dyDescent="0.35">
      <c r="A136" s="22"/>
      <c r="B136" s="22"/>
      <c r="C136" s="2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0"/>
      <c r="AM136" s="30"/>
      <c r="AN136" s="30"/>
      <c r="AO136" s="30"/>
      <c r="AP136" s="30"/>
      <c r="AQ136" s="38"/>
      <c r="AR136" s="38"/>
      <c r="AS136" s="38"/>
      <c r="AT136" s="38"/>
      <c r="AU136" s="38"/>
    </row>
    <row r="137" spans="1:47" x14ac:dyDescent="0.35">
      <c r="A137" s="22"/>
      <c r="B137" s="22"/>
      <c r="C137" s="2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0"/>
      <c r="AM137" s="30"/>
      <c r="AN137" s="30"/>
      <c r="AO137" s="30"/>
      <c r="AP137" s="30"/>
      <c r="AQ137" s="38"/>
      <c r="AR137" s="38"/>
      <c r="AS137" s="38"/>
      <c r="AT137" s="38"/>
      <c r="AU137" s="38"/>
    </row>
    <row r="138" spans="1:47" x14ac:dyDescent="0.35">
      <c r="A138" s="22"/>
      <c r="B138" s="22"/>
      <c r="C138" s="2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0"/>
      <c r="AM138" s="30"/>
      <c r="AN138" s="30"/>
      <c r="AO138" s="30"/>
      <c r="AP138" s="30"/>
      <c r="AQ138" s="38"/>
      <c r="AR138" s="38"/>
      <c r="AS138" s="38"/>
      <c r="AT138" s="38"/>
      <c r="AU138" s="38"/>
    </row>
    <row r="139" spans="1:47" x14ac:dyDescent="0.35">
      <c r="A139" s="22"/>
      <c r="B139" s="22"/>
      <c r="C139" s="2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0"/>
      <c r="AM139" s="30"/>
      <c r="AN139" s="30"/>
      <c r="AO139" s="30"/>
      <c r="AP139" s="30"/>
      <c r="AQ139" s="38"/>
      <c r="AR139" s="38"/>
      <c r="AS139" s="38"/>
      <c r="AT139" s="38"/>
      <c r="AU139" s="38"/>
    </row>
    <row r="140" spans="1:47" x14ac:dyDescent="0.35">
      <c r="A140" s="22"/>
      <c r="B140" s="22"/>
      <c r="C140" s="2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0"/>
      <c r="AO140" s="30"/>
      <c r="AP140" s="30"/>
      <c r="AQ140" s="38"/>
      <c r="AR140" s="38"/>
      <c r="AS140" s="38"/>
      <c r="AT140" s="38"/>
      <c r="AU140" s="38"/>
    </row>
    <row r="141" spans="1:47" x14ac:dyDescent="0.35">
      <c r="A141" s="22"/>
      <c r="B141" s="22"/>
      <c r="C141" s="2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0"/>
      <c r="AO141" s="30"/>
      <c r="AP141" s="30"/>
      <c r="AQ141" s="38"/>
      <c r="AR141" s="38"/>
      <c r="AS141" s="38"/>
      <c r="AT141" s="38"/>
      <c r="AU141" s="38"/>
    </row>
    <row r="142" spans="1:47" x14ac:dyDescent="0.35">
      <c r="A142" s="22"/>
      <c r="B142" s="22"/>
      <c r="C142" s="2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0"/>
      <c r="AO142" s="30"/>
      <c r="AP142" s="30"/>
      <c r="AQ142" s="38"/>
      <c r="AR142" s="38"/>
      <c r="AS142" s="38"/>
      <c r="AT142" s="38"/>
      <c r="AU142" s="38"/>
    </row>
    <row r="143" spans="1:47" x14ac:dyDescent="0.35">
      <c r="A143" s="22"/>
      <c r="B143" s="22"/>
      <c r="C143" s="2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0"/>
      <c r="AO143" s="30"/>
      <c r="AP143" s="30"/>
      <c r="AQ143" s="38"/>
      <c r="AR143" s="38"/>
      <c r="AS143" s="38"/>
      <c r="AT143" s="38"/>
      <c r="AU143" s="38"/>
    </row>
    <row r="144" spans="1:47" x14ac:dyDescent="0.35">
      <c r="A144" s="22"/>
      <c r="B144" s="22"/>
      <c r="C144" s="2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0"/>
      <c r="AO144" s="30"/>
      <c r="AP144" s="30"/>
      <c r="AQ144" s="38"/>
      <c r="AR144" s="38"/>
      <c r="AS144" s="38"/>
      <c r="AT144" s="38"/>
      <c r="AU144" s="38"/>
    </row>
    <row r="145" spans="1:47" x14ac:dyDescent="0.35">
      <c r="A145" s="22"/>
      <c r="B145" s="22"/>
      <c r="C145" s="2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0"/>
      <c r="AO145" s="30"/>
      <c r="AP145" s="30"/>
      <c r="AQ145" s="38"/>
      <c r="AR145" s="38"/>
      <c r="AS145" s="38"/>
      <c r="AT145" s="38"/>
      <c r="AU145" s="38"/>
    </row>
    <row r="146" spans="1:47" x14ac:dyDescent="0.35">
      <c r="A146" s="22"/>
      <c r="B146" s="22"/>
      <c r="C146" s="2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0"/>
      <c r="AO146" s="30"/>
      <c r="AP146" s="30"/>
      <c r="AQ146" s="38"/>
      <c r="AR146" s="38"/>
      <c r="AS146" s="38"/>
      <c r="AT146" s="38"/>
      <c r="AU146" s="38"/>
    </row>
    <row r="147" spans="1:47" x14ac:dyDescent="0.35">
      <c r="A147" s="22"/>
      <c r="B147" s="22"/>
      <c r="C147" s="2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0"/>
      <c r="AO147" s="30"/>
      <c r="AP147" s="30"/>
      <c r="AQ147" s="38"/>
      <c r="AR147" s="38"/>
      <c r="AS147" s="38"/>
      <c r="AT147" s="38"/>
      <c r="AU147" s="38"/>
    </row>
    <row r="148" spans="1:47" x14ac:dyDescent="0.35">
      <c r="A148" s="22"/>
      <c r="B148" s="22"/>
      <c r="C148" s="2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0"/>
      <c r="AO148" s="30"/>
      <c r="AP148" s="30"/>
      <c r="AQ148" s="38"/>
      <c r="AR148" s="38"/>
      <c r="AS148" s="38"/>
      <c r="AT148" s="38"/>
      <c r="AU148" s="38"/>
    </row>
    <row r="149" spans="1:47" x14ac:dyDescent="0.35">
      <c r="A149" s="22"/>
      <c r="B149" s="22"/>
      <c r="C149" s="2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0"/>
      <c r="AO149" s="30"/>
      <c r="AP149" s="30"/>
      <c r="AQ149" s="38"/>
      <c r="AR149" s="38"/>
      <c r="AS149" s="38"/>
      <c r="AT149" s="38"/>
      <c r="AU149" s="38"/>
    </row>
    <row r="150" spans="1:47" x14ac:dyDescent="0.35">
      <c r="A150" s="22"/>
      <c r="B150" s="22"/>
      <c r="C150" s="2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0"/>
      <c r="AO150" s="30"/>
      <c r="AP150" s="30"/>
      <c r="AQ150" s="38"/>
      <c r="AR150" s="38"/>
      <c r="AS150" s="38"/>
      <c r="AT150" s="38"/>
      <c r="AU150" s="38"/>
    </row>
    <row r="151" spans="1:47" x14ac:dyDescent="0.35">
      <c r="A151" s="22"/>
      <c r="B151" s="22"/>
      <c r="C151" s="2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0"/>
      <c r="AO151" s="30"/>
      <c r="AP151" s="30"/>
      <c r="AQ151" s="38"/>
      <c r="AR151" s="38"/>
      <c r="AS151" s="38"/>
      <c r="AT151" s="38"/>
      <c r="AU151" s="38"/>
    </row>
    <row r="152" spans="1:47" x14ac:dyDescent="0.35">
      <c r="A152" s="22"/>
      <c r="B152" s="22"/>
      <c r="C152" s="2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</row>
    <row r="153" spans="1:47" x14ac:dyDescent="0.35">
      <c r="A153" s="22"/>
      <c r="B153" s="22"/>
      <c r="C153" s="2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</row>
    <row r="154" spans="1:47" x14ac:dyDescent="0.35">
      <c r="A154" s="22"/>
      <c r="B154" s="22"/>
      <c r="C154" s="2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</row>
    <row r="155" spans="1:47" x14ac:dyDescent="0.35">
      <c r="A155" s="22"/>
      <c r="B155" s="22"/>
      <c r="C155" s="2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</row>
    <row r="156" spans="1:47" x14ac:dyDescent="0.35">
      <c r="A156" s="22"/>
      <c r="B156" s="22"/>
      <c r="C156" s="2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</row>
    <row r="157" spans="1:47" x14ac:dyDescent="0.35">
      <c r="A157" s="22"/>
      <c r="B157" s="22"/>
      <c r="C157" s="2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</row>
    <row r="158" spans="1:47" x14ac:dyDescent="0.35">
      <c r="A158" s="22"/>
      <c r="B158" s="22"/>
      <c r="C158" s="2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</row>
    <row r="159" spans="1:47" x14ac:dyDescent="0.35">
      <c r="A159" s="22"/>
      <c r="B159" s="22"/>
      <c r="C159" s="2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</row>
    <row r="160" spans="1:47" x14ac:dyDescent="0.35">
      <c r="A160" s="22"/>
      <c r="B160" s="22"/>
      <c r="C160" s="2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</row>
    <row r="161" spans="1:47" x14ac:dyDescent="0.35">
      <c r="A161" s="22"/>
      <c r="B161" s="22"/>
      <c r="C161" s="2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</row>
    <row r="162" spans="1:47" x14ac:dyDescent="0.35">
      <c r="A162" s="22"/>
      <c r="B162" s="22"/>
      <c r="C162" s="2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</row>
    <row r="163" spans="1:47" x14ac:dyDescent="0.35">
      <c r="A163" s="22"/>
      <c r="B163" s="22"/>
      <c r="C163" s="2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</row>
    <row r="164" spans="1:47" x14ac:dyDescent="0.35">
      <c r="A164" s="22"/>
      <c r="B164" s="22"/>
      <c r="C164" s="2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</row>
    <row r="165" spans="1:47" x14ac:dyDescent="0.35">
      <c r="A165" s="22"/>
      <c r="B165" s="22"/>
      <c r="C165" s="2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</row>
    <row r="166" spans="1:47" x14ac:dyDescent="0.35">
      <c r="A166" s="22"/>
      <c r="B166" s="22"/>
      <c r="C166" s="2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</row>
    <row r="167" spans="1:47" x14ac:dyDescent="0.35">
      <c r="A167" s="22"/>
      <c r="B167" s="22"/>
      <c r="C167" s="2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</row>
    <row r="168" spans="1:47" x14ac:dyDescent="0.35">
      <c r="A168" s="22"/>
      <c r="B168" s="22"/>
      <c r="C168" s="2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</row>
    <row r="169" spans="1:47" x14ac:dyDescent="0.35">
      <c r="A169" s="22"/>
      <c r="B169" s="22"/>
      <c r="C169" s="2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</row>
    <row r="170" spans="1:47" x14ac:dyDescent="0.35">
      <c r="A170" s="22"/>
      <c r="B170" s="22"/>
      <c r="C170" s="2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</row>
    <row r="171" spans="1:47" x14ac:dyDescent="0.35">
      <c r="A171" s="22"/>
      <c r="B171" s="22"/>
      <c r="C171" s="2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</row>
    <row r="172" spans="1:47" x14ac:dyDescent="0.35">
      <c r="A172" s="22"/>
      <c r="B172" s="22"/>
      <c r="C172" s="2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</row>
    <row r="173" spans="1:47" x14ac:dyDescent="0.35">
      <c r="A173" s="22"/>
      <c r="B173" s="22"/>
      <c r="C173" s="2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</row>
    <row r="174" spans="1:47" x14ac:dyDescent="0.35">
      <c r="A174" s="22"/>
      <c r="B174" s="22"/>
      <c r="C174" s="2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</row>
    <row r="175" spans="1:47" x14ac:dyDescent="0.35">
      <c r="A175" s="22"/>
      <c r="B175" s="22"/>
      <c r="C175" s="2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</row>
    <row r="176" spans="1:47" x14ac:dyDescent="0.35">
      <c r="A176" s="22"/>
      <c r="B176" s="22"/>
      <c r="C176" s="2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</row>
    <row r="177" spans="1:47" x14ac:dyDescent="0.35">
      <c r="A177" s="22"/>
      <c r="B177" s="22"/>
      <c r="C177" s="2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</row>
    <row r="178" spans="1:47" x14ac:dyDescent="0.35">
      <c r="A178" s="22"/>
      <c r="B178" s="22"/>
      <c r="C178" s="2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</row>
    <row r="179" spans="1:47" x14ac:dyDescent="0.35">
      <c r="A179" s="22"/>
      <c r="B179" s="22"/>
      <c r="C179" s="2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</row>
    <row r="180" spans="1:47" x14ac:dyDescent="0.35">
      <c r="A180" s="22"/>
      <c r="B180" s="22"/>
      <c r="C180" s="2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</row>
    <row r="181" spans="1:47" x14ac:dyDescent="0.35">
      <c r="A181" s="22"/>
      <c r="B181" s="22"/>
      <c r="C181" s="2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</row>
    <row r="182" spans="1:47" x14ac:dyDescent="0.35">
      <c r="A182" s="22"/>
      <c r="B182" s="22"/>
      <c r="C182" s="2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</row>
    <row r="183" spans="1:47" x14ac:dyDescent="0.35">
      <c r="A183" s="22"/>
      <c r="B183" s="22"/>
      <c r="C183" s="2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</row>
    <row r="184" spans="1:47" x14ac:dyDescent="0.35">
      <c r="A184" s="22"/>
      <c r="B184" s="22"/>
      <c r="C184" s="2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</row>
    <row r="185" spans="1:47" x14ac:dyDescent="0.35">
      <c r="A185" s="22"/>
      <c r="B185" s="22"/>
      <c r="C185" s="2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</row>
    <row r="186" spans="1:47" x14ac:dyDescent="0.35">
      <c r="A186" s="22"/>
      <c r="B186" s="22"/>
      <c r="C186" s="2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</row>
    <row r="187" spans="1:47" x14ac:dyDescent="0.35">
      <c r="A187" s="22"/>
      <c r="B187" s="22"/>
      <c r="C187" s="2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</row>
    <row r="188" spans="1:47" x14ac:dyDescent="0.35">
      <c r="A188" s="22"/>
      <c r="B188" s="22"/>
      <c r="C188" s="2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</row>
    <row r="189" spans="1:47" x14ac:dyDescent="0.35">
      <c r="A189" s="22"/>
      <c r="B189" s="22"/>
      <c r="C189" s="2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</row>
    <row r="190" spans="1:47" x14ac:dyDescent="0.35">
      <c r="A190" s="22"/>
      <c r="B190" s="22"/>
      <c r="C190" s="2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</row>
    <row r="191" spans="1:47" x14ac:dyDescent="0.35">
      <c r="A191" s="22"/>
      <c r="B191" s="22"/>
      <c r="C191" s="2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</row>
    <row r="192" spans="1:47" x14ac:dyDescent="0.35">
      <c r="A192" s="22"/>
      <c r="B192" s="22"/>
      <c r="C192" s="2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</row>
    <row r="193" spans="1:47" x14ac:dyDescent="0.35">
      <c r="A193" s="22"/>
      <c r="B193" s="22"/>
      <c r="C193" s="2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</row>
    <row r="194" spans="1:47" x14ac:dyDescent="0.35">
      <c r="A194" s="22"/>
      <c r="B194" s="22"/>
      <c r="C194" s="2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</row>
    <row r="195" spans="1:47" x14ac:dyDescent="0.35">
      <c r="A195" s="22"/>
      <c r="B195" s="22"/>
      <c r="C195" s="2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</row>
    <row r="196" spans="1:47" x14ac:dyDescent="0.35">
      <c r="A196" s="22"/>
      <c r="B196" s="22"/>
      <c r="C196" s="2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</row>
    <row r="197" spans="1:47" x14ac:dyDescent="0.35">
      <c r="A197" s="22"/>
      <c r="B197" s="22"/>
      <c r="C197" s="2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</row>
    <row r="198" spans="1:47" x14ac:dyDescent="0.35">
      <c r="A198" s="22"/>
      <c r="B198" s="22"/>
      <c r="C198" s="2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</row>
    <row r="199" spans="1:47" x14ac:dyDescent="0.35">
      <c r="A199" s="22"/>
      <c r="B199" s="22"/>
      <c r="C199" s="2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</row>
    <row r="200" spans="1:47" x14ac:dyDescent="0.35">
      <c r="A200" s="22"/>
      <c r="B200" s="22"/>
      <c r="C200" s="2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</row>
    <row r="201" spans="1:47" x14ac:dyDescent="0.35">
      <c r="A201" s="22"/>
      <c r="B201" s="22"/>
      <c r="C201" s="2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</row>
    <row r="202" spans="1:47" x14ac:dyDescent="0.35">
      <c r="A202" s="22"/>
      <c r="B202" s="22"/>
      <c r="C202" s="2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</row>
    <row r="203" spans="1:47" x14ac:dyDescent="0.35">
      <c r="A203" s="22"/>
      <c r="B203" s="22"/>
      <c r="C203" s="2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</row>
    <row r="204" spans="1:47" x14ac:dyDescent="0.35">
      <c r="A204" s="22"/>
      <c r="B204" s="22"/>
      <c r="C204" s="2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</row>
    <row r="205" spans="1:47" x14ac:dyDescent="0.35">
      <c r="A205" s="22"/>
      <c r="B205" s="22"/>
      <c r="C205" s="2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</row>
    <row r="206" spans="1:47" x14ac:dyDescent="0.35">
      <c r="A206" s="22"/>
      <c r="B206" s="22"/>
      <c r="C206" s="2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</row>
    <row r="207" spans="1:47" x14ac:dyDescent="0.35">
      <c r="A207" s="22"/>
      <c r="B207" s="22"/>
      <c r="C207" s="2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</row>
    <row r="208" spans="1:47" x14ac:dyDescent="0.35">
      <c r="A208" s="22"/>
      <c r="B208" s="22"/>
      <c r="C208" s="2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</row>
    <row r="209" spans="1:47" x14ac:dyDescent="0.35">
      <c r="A209" s="22"/>
      <c r="B209" s="22"/>
      <c r="C209" s="2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</row>
    <row r="210" spans="1:47" x14ac:dyDescent="0.35">
      <c r="A210" s="22"/>
      <c r="B210" s="22"/>
      <c r="C210" s="2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</row>
    <row r="211" spans="1:47" x14ac:dyDescent="0.35">
      <c r="A211" s="22"/>
      <c r="B211" s="22"/>
      <c r="C211" s="2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</row>
    <row r="212" spans="1:47" x14ac:dyDescent="0.35">
      <c r="A212" s="22"/>
      <c r="B212" s="22"/>
      <c r="C212" s="2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</row>
    <row r="213" spans="1:47" x14ac:dyDescent="0.35">
      <c r="A213" s="22"/>
      <c r="B213" s="22"/>
      <c r="C213" s="2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</row>
    <row r="214" spans="1:47" x14ac:dyDescent="0.35">
      <c r="A214" s="22"/>
      <c r="B214" s="22"/>
      <c r="C214" s="2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</row>
    <row r="215" spans="1:47" x14ac:dyDescent="0.35">
      <c r="A215" s="22"/>
      <c r="B215" s="22"/>
      <c r="C215" s="2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</row>
    <row r="216" spans="1:47" x14ac:dyDescent="0.35">
      <c r="A216" s="22"/>
      <c r="B216" s="22"/>
      <c r="C216" s="2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</row>
    <row r="217" spans="1:47" x14ac:dyDescent="0.35">
      <c r="A217" s="22"/>
      <c r="B217" s="22"/>
      <c r="C217" s="2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</row>
    <row r="218" spans="1:47" x14ac:dyDescent="0.35">
      <c r="A218" s="22"/>
      <c r="B218" s="22"/>
      <c r="C218" s="2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</row>
    <row r="219" spans="1:47" x14ac:dyDescent="0.35">
      <c r="A219" s="22"/>
      <c r="B219" s="22"/>
      <c r="C219" s="2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</row>
    <row r="220" spans="1:47" x14ac:dyDescent="0.35">
      <c r="A220" s="22"/>
      <c r="B220" s="22"/>
      <c r="C220" s="2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</row>
    <row r="221" spans="1:47" x14ac:dyDescent="0.35">
      <c r="A221" s="22"/>
      <c r="B221" s="22"/>
      <c r="C221" s="2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</row>
    <row r="222" spans="1:47" x14ac:dyDescent="0.35">
      <c r="A222" s="22"/>
      <c r="B222" s="22"/>
      <c r="C222" s="2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</row>
    <row r="223" spans="1:47" x14ac:dyDescent="0.35">
      <c r="A223" s="22"/>
      <c r="B223" s="22"/>
      <c r="C223" s="2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</row>
    <row r="224" spans="1:47" x14ac:dyDescent="0.35">
      <c r="A224" s="22"/>
      <c r="B224" s="22"/>
      <c r="C224" s="2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</row>
    <row r="225" spans="1:47" x14ac:dyDescent="0.35">
      <c r="A225" s="22"/>
      <c r="B225" s="22"/>
      <c r="C225" s="2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</row>
    <row r="226" spans="1:47" x14ac:dyDescent="0.35">
      <c r="A226" s="22"/>
      <c r="B226" s="22"/>
      <c r="C226" s="2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</row>
    <row r="227" spans="1:47" x14ac:dyDescent="0.35">
      <c r="A227" s="22"/>
      <c r="B227" s="22"/>
      <c r="C227" s="2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</row>
    <row r="228" spans="1:47" x14ac:dyDescent="0.35">
      <c r="A228" s="22"/>
      <c r="B228" s="22"/>
      <c r="C228" s="2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</row>
    <row r="229" spans="1:47" x14ac:dyDescent="0.35">
      <c r="A229" s="22"/>
      <c r="B229" s="22"/>
      <c r="C229" s="2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</row>
    <row r="230" spans="1:47" x14ac:dyDescent="0.35">
      <c r="A230" s="22"/>
      <c r="B230" s="22"/>
      <c r="C230" s="2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</row>
    <row r="231" spans="1:47" x14ac:dyDescent="0.35">
      <c r="A231" s="22"/>
      <c r="B231" s="22"/>
      <c r="C231" s="2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</row>
    <row r="232" spans="1:47" x14ac:dyDescent="0.35">
      <c r="A232" s="22"/>
      <c r="B232" s="22"/>
      <c r="C232" s="2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</row>
    <row r="233" spans="1:47" x14ac:dyDescent="0.35">
      <c r="A233" s="22"/>
      <c r="B233" s="22"/>
      <c r="C233" s="2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</row>
    <row r="234" spans="1:47" x14ac:dyDescent="0.35">
      <c r="A234" s="22"/>
      <c r="B234" s="22"/>
      <c r="C234" s="2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</row>
    <row r="235" spans="1:47" x14ac:dyDescent="0.35">
      <c r="A235" s="22"/>
      <c r="B235" s="22"/>
      <c r="C235" s="2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</row>
    <row r="236" spans="1:47" x14ac:dyDescent="0.35">
      <c r="A236" s="22"/>
      <c r="B236" s="22"/>
      <c r="C236" s="2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</row>
    <row r="237" spans="1:47" x14ac:dyDescent="0.35">
      <c r="A237" s="22"/>
      <c r="B237" s="22"/>
      <c r="C237" s="2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</row>
    <row r="238" spans="1:47" x14ac:dyDescent="0.35">
      <c r="A238" s="22"/>
      <c r="B238" s="22"/>
      <c r="C238" s="2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</row>
    <row r="239" spans="1:47" x14ac:dyDescent="0.35">
      <c r="A239" s="22"/>
      <c r="B239" s="22"/>
      <c r="C239" s="2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</row>
    <row r="240" spans="1:47" x14ac:dyDescent="0.35">
      <c r="A240" s="22"/>
      <c r="B240" s="22"/>
      <c r="C240" s="2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</row>
    <row r="241" spans="1:47" x14ac:dyDescent="0.35">
      <c r="A241" s="22"/>
      <c r="B241" s="22"/>
      <c r="C241" s="2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</row>
    <row r="242" spans="1:47" x14ac:dyDescent="0.35">
      <c r="A242" s="22"/>
      <c r="B242" s="22"/>
      <c r="C242" s="2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</row>
    <row r="243" spans="1:47" x14ac:dyDescent="0.35">
      <c r="A243" s="22"/>
      <c r="B243" s="22"/>
      <c r="C243" s="2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</row>
    <row r="244" spans="1:47" x14ac:dyDescent="0.35">
      <c r="A244" s="22"/>
      <c r="B244" s="22"/>
      <c r="C244" s="2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</row>
    <row r="245" spans="1:47" x14ac:dyDescent="0.35">
      <c r="A245" s="22"/>
      <c r="B245" s="22"/>
      <c r="C245" s="2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</row>
    <row r="246" spans="1:47" x14ac:dyDescent="0.35">
      <c r="A246" s="22"/>
      <c r="B246" s="22"/>
      <c r="C246" s="2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</row>
    <row r="247" spans="1:47" x14ac:dyDescent="0.35">
      <c r="A247" s="22"/>
      <c r="B247" s="22"/>
      <c r="C247" s="2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</row>
    <row r="248" spans="1:47" x14ac:dyDescent="0.35">
      <c r="A248" s="22"/>
      <c r="B248" s="22"/>
      <c r="C248" s="2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</row>
    <row r="249" spans="1:47" x14ac:dyDescent="0.35">
      <c r="A249" s="22"/>
      <c r="B249" s="22"/>
      <c r="C249" s="2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</row>
    <row r="250" spans="1:47" x14ac:dyDescent="0.35">
      <c r="A250" s="22"/>
      <c r="B250" s="22"/>
      <c r="C250" s="2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</row>
    <row r="251" spans="1:47" x14ac:dyDescent="0.35">
      <c r="A251" s="22"/>
      <c r="B251" s="22"/>
      <c r="C251" s="2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</row>
    <row r="252" spans="1:47" x14ac:dyDescent="0.35">
      <c r="A252" s="22"/>
      <c r="B252" s="22"/>
      <c r="C252" s="2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</row>
    <row r="253" spans="1:47" x14ac:dyDescent="0.35">
      <c r="A253" s="22"/>
      <c r="B253" s="22"/>
      <c r="C253" s="2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</row>
    <row r="254" spans="1:47" x14ac:dyDescent="0.35">
      <c r="A254" s="22"/>
      <c r="B254" s="22"/>
      <c r="C254" s="2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</row>
    <row r="255" spans="1:47" x14ac:dyDescent="0.35">
      <c r="A255" s="22"/>
      <c r="B255" s="22"/>
      <c r="C255" s="2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</row>
    <row r="256" spans="1:47" x14ac:dyDescent="0.35">
      <c r="A256" s="22"/>
      <c r="B256" s="22"/>
      <c r="C256" s="2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</row>
    <row r="257" spans="1:47" x14ac:dyDescent="0.35">
      <c r="A257" s="22"/>
      <c r="B257" s="22"/>
      <c r="C257" s="2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</row>
    <row r="258" spans="1:47" x14ac:dyDescent="0.35">
      <c r="A258" s="22"/>
      <c r="B258" s="22"/>
      <c r="C258" s="2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</row>
    <row r="259" spans="1:47" x14ac:dyDescent="0.35">
      <c r="A259" s="22"/>
      <c r="B259" s="22"/>
      <c r="C259" s="2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</row>
    <row r="260" spans="1:47" x14ac:dyDescent="0.35">
      <c r="A260" s="22"/>
      <c r="B260" s="22"/>
      <c r="C260" s="2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</row>
    <row r="261" spans="1:47" x14ac:dyDescent="0.35">
      <c r="A261" s="22"/>
      <c r="B261" s="22"/>
      <c r="C261" s="2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</row>
    <row r="262" spans="1:47" x14ac:dyDescent="0.35">
      <c r="A262" s="22"/>
      <c r="B262" s="22"/>
      <c r="C262" s="2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</row>
    <row r="263" spans="1:47" x14ac:dyDescent="0.35">
      <c r="A263" s="22"/>
      <c r="B263" s="22"/>
      <c r="C263" s="2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</row>
    <row r="264" spans="1:47" x14ac:dyDescent="0.35">
      <c r="A264" s="22"/>
      <c r="B264" s="22"/>
      <c r="C264" s="2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</row>
    <row r="265" spans="1:47" x14ac:dyDescent="0.35">
      <c r="A265" s="22"/>
      <c r="B265" s="22"/>
      <c r="C265" s="2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</row>
    <row r="266" spans="1:47" x14ac:dyDescent="0.35">
      <c r="A266" s="22"/>
      <c r="B266" s="22"/>
      <c r="C266" s="2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</row>
    <row r="267" spans="1:47" x14ac:dyDescent="0.35">
      <c r="A267" s="22"/>
      <c r="B267" s="22"/>
      <c r="C267" s="2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</row>
    <row r="268" spans="1:47" x14ac:dyDescent="0.35">
      <c r="A268" s="22"/>
      <c r="B268" s="22"/>
      <c r="C268" s="2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</row>
    <row r="269" spans="1:47" x14ac:dyDescent="0.35">
      <c r="A269" s="22"/>
      <c r="B269" s="22"/>
      <c r="C269" s="2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</row>
    <row r="270" spans="1:47" x14ac:dyDescent="0.35">
      <c r="A270" s="22"/>
      <c r="B270" s="22"/>
      <c r="C270" s="2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</row>
    <row r="271" spans="1:47" x14ac:dyDescent="0.35">
      <c r="A271" s="22"/>
      <c r="B271" s="22"/>
      <c r="C271" s="2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</row>
    <row r="272" spans="1:47" x14ac:dyDescent="0.35">
      <c r="A272" s="22"/>
      <c r="B272" s="22"/>
      <c r="C272" s="2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</row>
    <row r="273" spans="1:47" x14ac:dyDescent="0.35">
      <c r="A273" s="22"/>
      <c r="B273" s="22"/>
      <c r="C273" s="2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</row>
    <row r="274" spans="1:47" x14ac:dyDescent="0.35">
      <c r="A274" s="22"/>
      <c r="B274" s="22"/>
      <c r="C274" s="2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</row>
    <row r="275" spans="1:47" x14ac:dyDescent="0.35">
      <c r="A275" s="22"/>
      <c r="B275" s="22"/>
      <c r="C275" s="2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</row>
    <row r="276" spans="1:47" x14ac:dyDescent="0.35">
      <c r="A276" s="22"/>
      <c r="B276" s="22"/>
      <c r="C276" s="2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</row>
    <row r="277" spans="1:47" x14ac:dyDescent="0.35">
      <c r="A277" s="22"/>
      <c r="B277" s="22"/>
      <c r="C277" s="2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</row>
    <row r="278" spans="1:47" x14ac:dyDescent="0.35">
      <c r="A278" s="22"/>
      <c r="B278" s="22"/>
      <c r="C278" s="2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</row>
    <row r="279" spans="1:47" x14ac:dyDescent="0.35">
      <c r="A279" s="22"/>
      <c r="B279" s="22"/>
      <c r="C279" s="2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</row>
    <row r="280" spans="1:47" x14ac:dyDescent="0.35">
      <c r="A280" s="22"/>
      <c r="B280" s="22"/>
      <c r="C280" s="2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</row>
    <row r="281" spans="1:47" x14ac:dyDescent="0.35">
      <c r="A281" s="22"/>
      <c r="B281" s="22"/>
      <c r="C281" s="2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</row>
    <row r="282" spans="1:47" x14ac:dyDescent="0.35">
      <c r="A282" s="22"/>
      <c r="B282" s="22"/>
      <c r="C282" s="2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</row>
    <row r="283" spans="1:47" x14ac:dyDescent="0.35">
      <c r="A283" s="22"/>
      <c r="B283" s="22"/>
      <c r="C283" s="2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</row>
    <row r="284" spans="1:47" x14ac:dyDescent="0.35">
      <c r="A284" s="22"/>
      <c r="B284" s="22"/>
      <c r="C284" s="2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</row>
    <row r="285" spans="1:47" x14ac:dyDescent="0.35">
      <c r="A285" s="22"/>
      <c r="B285" s="22"/>
      <c r="C285" s="2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</row>
    <row r="286" spans="1:47" x14ac:dyDescent="0.35">
      <c r="A286" s="22"/>
      <c r="B286" s="22"/>
      <c r="C286" s="2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</row>
    <row r="287" spans="1:47" x14ac:dyDescent="0.35">
      <c r="A287" s="22"/>
      <c r="B287" s="22"/>
      <c r="C287" s="2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</row>
    <row r="288" spans="1:47" x14ac:dyDescent="0.35">
      <c r="A288" s="22"/>
      <c r="B288" s="22"/>
      <c r="C288" s="2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</row>
    <row r="289" spans="1:47" x14ac:dyDescent="0.35">
      <c r="A289" s="22"/>
      <c r="B289" s="22"/>
      <c r="C289" s="2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</row>
    <row r="290" spans="1:47" x14ac:dyDescent="0.35">
      <c r="A290" s="22"/>
      <c r="B290" s="22"/>
      <c r="C290" s="2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</row>
    <row r="291" spans="1:47" x14ac:dyDescent="0.35">
      <c r="A291" s="22"/>
      <c r="B291" s="22"/>
      <c r="C291" s="2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</row>
    <row r="292" spans="1:47" x14ac:dyDescent="0.35">
      <c r="A292" s="22"/>
      <c r="B292" s="22"/>
      <c r="C292" s="2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</row>
    <row r="293" spans="1:47" x14ac:dyDescent="0.35">
      <c r="A293" s="22"/>
      <c r="B293" s="22"/>
      <c r="C293" s="2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</row>
    <row r="294" spans="1:47" x14ac:dyDescent="0.35">
      <c r="A294" s="22"/>
      <c r="B294" s="22"/>
      <c r="C294" s="2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</row>
    <row r="295" spans="1:47" x14ac:dyDescent="0.35">
      <c r="A295" s="22"/>
      <c r="B295" s="22"/>
      <c r="C295" s="2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</row>
    <row r="296" spans="1:47" x14ac:dyDescent="0.35">
      <c r="A296" s="22"/>
      <c r="B296" s="22"/>
      <c r="C296" s="2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</row>
    <row r="297" spans="1:47" x14ac:dyDescent="0.35">
      <c r="A297" s="22"/>
      <c r="B297" s="22"/>
      <c r="C297" s="2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</row>
    <row r="298" spans="1:47" x14ac:dyDescent="0.35">
      <c r="A298" s="22"/>
      <c r="B298" s="22"/>
      <c r="C298" s="2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</row>
    <row r="299" spans="1:47" x14ac:dyDescent="0.35">
      <c r="A299" s="22"/>
      <c r="B299" s="22"/>
      <c r="C299" s="2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</row>
    <row r="300" spans="1:47" x14ac:dyDescent="0.35">
      <c r="A300" s="22"/>
      <c r="B300" s="22"/>
      <c r="C300" s="2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</row>
    <row r="301" spans="1:47" x14ac:dyDescent="0.35">
      <c r="A301" s="22"/>
      <c r="B301" s="22"/>
      <c r="C301" s="2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</row>
    <row r="302" spans="1:47" x14ac:dyDescent="0.35">
      <c r="A302" s="22"/>
      <c r="B302" s="22"/>
      <c r="C302" s="2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</row>
    <row r="303" spans="1:47" x14ac:dyDescent="0.35">
      <c r="A303" s="22"/>
      <c r="B303" s="22"/>
      <c r="C303" s="2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</row>
    <row r="304" spans="1:47" x14ac:dyDescent="0.35">
      <c r="A304" s="22"/>
      <c r="B304" s="22"/>
      <c r="C304" s="2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</row>
    <row r="305" spans="1:47" x14ac:dyDescent="0.35">
      <c r="A305" s="22"/>
      <c r="B305" s="22"/>
      <c r="C305" s="2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</row>
    <row r="306" spans="1:47" x14ac:dyDescent="0.35">
      <c r="A306" s="22"/>
      <c r="B306" s="22"/>
      <c r="C306" s="2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</row>
    <row r="307" spans="1:47" x14ac:dyDescent="0.35">
      <c r="A307" s="22"/>
      <c r="B307" s="22"/>
      <c r="C307" s="2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</row>
    <row r="308" spans="1:47" x14ac:dyDescent="0.35">
      <c r="A308" s="22"/>
      <c r="B308" s="22"/>
      <c r="C308" s="2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</row>
    <row r="309" spans="1:47" x14ac:dyDescent="0.35">
      <c r="A309" s="22"/>
      <c r="B309" s="22"/>
      <c r="C309" s="2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</row>
    <row r="310" spans="1:47" x14ac:dyDescent="0.35">
      <c r="A310" s="22"/>
      <c r="B310" s="22"/>
      <c r="C310" s="2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</row>
    <row r="311" spans="1:47" x14ac:dyDescent="0.35">
      <c r="A311" s="22"/>
      <c r="B311" s="22"/>
      <c r="C311" s="2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</row>
    <row r="312" spans="1:47" x14ac:dyDescent="0.35">
      <c r="A312" s="22"/>
      <c r="B312" s="22"/>
      <c r="C312" s="2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</row>
    <row r="313" spans="1:47" x14ac:dyDescent="0.35">
      <c r="A313" s="22"/>
      <c r="B313" s="22"/>
      <c r="C313" s="2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</row>
    <row r="314" spans="1:47" x14ac:dyDescent="0.35">
      <c r="A314" s="22"/>
      <c r="B314" s="22"/>
      <c r="C314" s="2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</row>
    <row r="315" spans="1:47" x14ac:dyDescent="0.35">
      <c r="A315" s="22"/>
      <c r="B315" s="22"/>
      <c r="C315" s="2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</row>
    <row r="316" spans="1:47" x14ac:dyDescent="0.35">
      <c r="A316" s="22"/>
      <c r="B316" s="22"/>
      <c r="C316" s="2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</row>
    <row r="317" spans="1:47" x14ac:dyDescent="0.35">
      <c r="A317" s="22"/>
      <c r="B317" s="22"/>
      <c r="C317" s="2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</row>
    <row r="318" spans="1:47" x14ac:dyDescent="0.35">
      <c r="A318" s="22"/>
      <c r="B318" s="22"/>
      <c r="C318" s="2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</row>
    <row r="319" spans="1:47" x14ac:dyDescent="0.35">
      <c r="A319" s="22"/>
      <c r="B319" s="22"/>
      <c r="C319" s="2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</row>
    <row r="320" spans="1:47" x14ac:dyDescent="0.35">
      <c r="A320" s="22"/>
      <c r="B320" s="22"/>
      <c r="C320" s="2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</row>
    <row r="321" spans="1:47" x14ac:dyDescent="0.35">
      <c r="A321" s="22"/>
      <c r="B321" s="22"/>
      <c r="C321" s="2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</row>
    <row r="322" spans="1:47" x14ac:dyDescent="0.35">
      <c r="A322" s="22"/>
      <c r="B322" s="22"/>
      <c r="C322" s="2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</row>
    <row r="323" spans="1:47" x14ac:dyDescent="0.35">
      <c r="A323" s="22"/>
      <c r="B323" s="22"/>
      <c r="C323" s="2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</row>
    <row r="324" spans="1:47" x14ac:dyDescent="0.35">
      <c r="A324" s="22"/>
      <c r="B324" s="22"/>
      <c r="C324" s="2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</row>
    <row r="325" spans="1:47" x14ac:dyDescent="0.35">
      <c r="A325" s="22"/>
      <c r="B325" s="22"/>
      <c r="C325" s="2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</row>
    <row r="326" spans="1:47" x14ac:dyDescent="0.35">
      <c r="A326" s="22"/>
      <c r="B326" s="22"/>
      <c r="C326" s="2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</row>
    <row r="327" spans="1:47" x14ac:dyDescent="0.35">
      <c r="A327" s="22"/>
      <c r="B327" s="22"/>
      <c r="C327" s="2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</row>
    <row r="328" spans="1:47" x14ac:dyDescent="0.35">
      <c r="A328" s="22"/>
      <c r="B328" s="22"/>
      <c r="C328" s="2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</row>
    <row r="329" spans="1:47" x14ac:dyDescent="0.35">
      <c r="A329" s="22"/>
      <c r="B329" s="22"/>
      <c r="C329" s="2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</row>
    <row r="330" spans="1:47" x14ac:dyDescent="0.35">
      <c r="A330" s="22"/>
      <c r="B330" s="22"/>
      <c r="C330" s="2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</row>
    <row r="331" spans="1:47" x14ac:dyDescent="0.35">
      <c r="A331" s="22"/>
      <c r="B331" s="22"/>
      <c r="C331" s="2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</row>
    <row r="332" spans="1:47" x14ac:dyDescent="0.35">
      <c r="A332" s="22"/>
      <c r="B332" s="22"/>
      <c r="C332" s="2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</row>
    <row r="333" spans="1:47" x14ac:dyDescent="0.35">
      <c r="A333" s="22"/>
      <c r="B333" s="22"/>
      <c r="C333" s="2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</row>
    <row r="334" spans="1:47" x14ac:dyDescent="0.35">
      <c r="A334" s="22"/>
      <c r="B334" s="22"/>
      <c r="C334" s="2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</row>
    <row r="335" spans="1:47" x14ac:dyDescent="0.35">
      <c r="A335" s="22"/>
      <c r="B335" s="22"/>
      <c r="C335" s="2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</row>
    <row r="336" spans="1:47" x14ac:dyDescent="0.35">
      <c r="A336" s="22"/>
      <c r="B336" s="22"/>
      <c r="C336" s="2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</row>
    <row r="337" spans="1:47" x14ac:dyDescent="0.35">
      <c r="A337" s="22"/>
      <c r="B337" s="22"/>
      <c r="C337" s="2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</row>
    <row r="338" spans="1:47" x14ac:dyDescent="0.35">
      <c r="A338" s="22"/>
      <c r="B338" s="22"/>
      <c r="C338" s="2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</row>
    <row r="339" spans="1:47" x14ac:dyDescent="0.35">
      <c r="A339" s="22"/>
      <c r="B339" s="22"/>
      <c r="C339" s="2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</row>
    <row r="340" spans="1:47" x14ac:dyDescent="0.35">
      <c r="A340" s="22"/>
      <c r="B340" s="22"/>
      <c r="C340" s="2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</row>
    <row r="341" spans="1:47" x14ac:dyDescent="0.35">
      <c r="A341" s="22"/>
      <c r="B341" s="22"/>
      <c r="C341" s="2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</row>
    <row r="342" spans="1:47" x14ac:dyDescent="0.35">
      <c r="A342" s="22"/>
      <c r="B342" s="22"/>
      <c r="C342" s="2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</row>
    <row r="343" spans="1:47" x14ac:dyDescent="0.35">
      <c r="A343" s="22"/>
      <c r="B343" s="22"/>
      <c r="C343" s="2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</row>
    <row r="344" spans="1:47" x14ac:dyDescent="0.35">
      <c r="A344" s="22"/>
      <c r="B344" s="22"/>
      <c r="C344" s="2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</row>
    <row r="345" spans="1:47" x14ac:dyDescent="0.35">
      <c r="A345" s="22"/>
      <c r="B345" s="22"/>
      <c r="C345" s="2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</row>
    <row r="346" spans="1:47" x14ac:dyDescent="0.35">
      <c r="A346" s="22"/>
      <c r="B346" s="22"/>
      <c r="C346" s="2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</row>
    <row r="347" spans="1:47" x14ac:dyDescent="0.35">
      <c r="A347" s="22"/>
      <c r="B347" s="22"/>
      <c r="C347" s="2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</row>
    <row r="348" spans="1:47" x14ac:dyDescent="0.35">
      <c r="A348" s="22"/>
      <c r="B348" s="22"/>
      <c r="C348" s="2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</row>
    <row r="349" spans="1:47" x14ac:dyDescent="0.35">
      <c r="A349" s="22"/>
      <c r="B349" s="22"/>
      <c r="C349" s="2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</row>
    <row r="350" spans="1:47" x14ac:dyDescent="0.35">
      <c r="A350" s="22"/>
      <c r="B350" s="22"/>
      <c r="C350" s="2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</row>
    <row r="351" spans="1:47" x14ac:dyDescent="0.35">
      <c r="A351" s="22"/>
      <c r="B351" s="22"/>
      <c r="C351" s="2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</row>
    <row r="352" spans="1:47" x14ac:dyDescent="0.35">
      <c r="A352" s="22"/>
      <c r="B352" s="22"/>
      <c r="C352" s="2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</row>
    <row r="353" spans="1:47" x14ac:dyDescent="0.35">
      <c r="A353" s="22"/>
      <c r="B353" s="22"/>
      <c r="C353" s="2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</row>
    <row r="354" spans="1:47" x14ac:dyDescent="0.35">
      <c r="A354" s="22"/>
      <c r="B354" s="22"/>
      <c r="C354" s="2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</row>
    <row r="355" spans="1:47" x14ac:dyDescent="0.35">
      <c r="A355" s="22"/>
      <c r="B355" s="22"/>
      <c r="C355" s="2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</row>
    <row r="356" spans="1:47" x14ac:dyDescent="0.35">
      <c r="A356" s="22"/>
      <c r="B356" s="22"/>
      <c r="C356" s="2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</row>
    <row r="357" spans="1:47" x14ac:dyDescent="0.35">
      <c r="A357" s="22"/>
      <c r="B357" s="22"/>
      <c r="C357" s="2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</row>
    <row r="358" spans="1:47" x14ac:dyDescent="0.35">
      <c r="A358" s="22"/>
      <c r="B358" s="22"/>
      <c r="C358" s="2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</row>
    <row r="359" spans="1:47" x14ac:dyDescent="0.35">
      <c r="A359" s="22"/>
      <c r="B359" s="22"/>
      <c r="C359" s="2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</row>
    <row r="360" spans="1:47" x14ac:dyDescent="0.35">
      <c r="A360" s="22"/>
      <c r="B360" s="22"/>
      <c r="C360" s="2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</row>
    <row r="361" spans="1:47" x14ac:dyDescent="0.35">
      <c r="A361" s="22"/>
      <c r="B361" s="22"/>
      <c r="C361" s="2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</row>
    <row r="362" spans="1:47" x14ac:dyDescent="0.35">
      <c r="A362" s="22"/>
      <c r="B362" s="22"/>
      <c r="C362" s="2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</row>
    <row r="363" spans="1:47" x14ac:dyDescent="0.35">
      <c r="A363" s="22"/>
      <c r="B363" s="22"/>
      <c r="C363" s="2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</row>
    <row r="364" spans="1:47" x14ac:dyDescent="0.35">
      <c r="A364" s="22"/>
      <c r="B364" s="22"/>
      <c r="C364" s="2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</row>
    <row r="365" spans="1:47" x14ac:dyDescent="0.35">
      <c r="A365" s="22"/>
      <c r="B365" s="22"/>
      <c r="C365" s="2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</row>
    <row r="366" spans="1:47" x14ac:dyDescent="0.35">
      <c r="A366" s="22"/>
      <c r="B366" s="22"/>
      <c r="C366" s="2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</row>
    <row r="367" spans="1:47" x14ac:dyDescent="0.35">
      <c r="A367" s="22"/>
      <c r="B367" s="22"/>
      <c r="C367" s="2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</row>
    <row r="368" spans="1:47" x14ac:dyDescent="0.35">
      <c r="A368" s="22"/>
      <c r="B368" s="22"/>
      <c r="C368" s="2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</row>
    <row r="369" spans="1:47" x14ac:dyDescent="0.35">
      <c r="A369" s="22"/>
      <c r="B369" s="22"/>
      <c r="C369" s="2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</row>
    <row r="370" spans="1:47" x14ac:dyDescent="0.35">
      <c r="A370" s="22"/>
      <c r="B370" s="22"/>
      <c r="C370" s="2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</row>
    <row r="371" spans="1:47" x14ac:dyDescent="0.35">
      <c r="A371" s="22"/>
      <c r="B371" s="22"/>
      <c r="C371" s="2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</row>
    <row r="372" spans="1:47" x14ac:dyDescent="0.35">
      <c r="A372" s="22"/>
      <c r="B372" s="22"/>
      <c r="C372" s="2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</row>
    <row r="373" spans="1:47" x14ac:dyDescent="0.35">
      <c r="A373" s="22"/>
      <c r="B373" s="22"/>
      <c r="C373" s="2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</row>
    <row r="374" spans="1:47" x14ac:dyDescent="0.35">
      <c r="A374" s="22"/>
      <c r="B374" s="22"/>
      <c r="C374" s="2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</row>
    <row r="375" spans="1:47" x14ac:dyDescent="0.35">
      <c r="A375" s="22"/>
      <c r="B375" s="22"/>
      <c r="C375" s="2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</row>
    <row r="376" spans="1:47" x14ac:dyDescent="0.35">
      <c r="A376" s="22"/>
      <c r="B376" s="22"/>
      <c r="C376" s="2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</row>
    <row r="377" spans="1:47" x14ac:dyDescent="0.35">
      <c r="A377" s="22"/>
      <c r="B377" s="22"/>
      <c r="C377" s="2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</row>
    <row r="378" spans="1:47" x14ac:dyDescent="0.35">
      <c r="A378" s="22"/>
      <c r="B378" s="22"/>
      <c r="C378" s="2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</row>
    <row r="379" spans="1:47" x14ac:dyDescent="0.35">
      <c r="A379" s="22"/>
      <c r="B379" s="22"/>
      <c r="C379" s="2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</row>
    <row r="380" spans="1:47" x14ac:dyDescent="0.35">
      <c r="A380" s="22"/>
      <c r="B380" s="22"/>
      <c r="C380" s="2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</row>
    <row r="381" spans="1:47" x14ac:dyDescent="0.35">
      <c r="A381" s="22"/>
      <c r="B381" s="22"/>
      <c r="C381" s="2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</row>
    <row r="382" spans="1:47" x14ac:dyDescent="0.35">
      <c r="A382" s="22"/>
      <c r="B382" s="22"/>
      <c r="C382" s="2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</row>
    <row r="383" spans="1:47" x14ac:dyDescent="0.35">
      <c r="A383" s="22"/>
      <c r="B383" s="22"/>
      <c r="C383" s="2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</row>
    <row r="384" spans="1:47" x14ac:dyDescent="0.35">
      <c r="A384" s="22"/>
      <c r="B384" s="22"/>
      <c r="C384" s="2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</row>
    <row r="385" spans="1:47" x14ac:dyDescent="0.35">
      <c r="A385" s="22"/>
      <c r="B385" s="22"/>
      <c r="C385" s="2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</row>
    <row r="386" spans="1:47" x14ac:dyDescent="0.35">
      <c r="A386" s="22"/>
      <c r="B386" s="22"/>
      <c r="C386" s="2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</row>
    <row r="387" spans="1:47" x14ac:dyDescent="0.35">
      <c r="A387" s="22"/>
      <c r="B387" s="22"/>
      <c r="C387" s="2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</row>
    <row r="388" spans="1:47" x14ac:dyDescent="0.35">
      <c r="A388" s="22"/>
      <c r="B388" s="22"/>
      <c r="C388" s="2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</row>
    <row r="389" spans="1:47" x14ac:dyDescent="0.35">
      <c r="A389" s="22"/>
      <c r="B389" s="22"/>
      <c r="C389" s="2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</row>
    <row r="390" spans="1:47" x14ac:dyDescent="0.35">
      <c r="A390" s="22"/>
      <c r="B390" s="22"/>
      <c r="C390" s="2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</row>
    <row r="391" spans="1:47" x14ac:dyDescent="0.35">
      <c r="A391" s="22"/>
      <c r="B391" s="22"/>
      <c r="C391" s="2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</row>
    <row r="392" spans="1:47" x14ac:dyDescent="0.35">
      <c r="A392" s="22"/>
      <c r="B392" s="22"/>
      <c r="C392" s="2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</row>
    <row r="393" spans="1:47" x14ac:dyDescent="0.35">
      <c r="A393" s="22"/>
      <c r="B393" s="22"/>
      <c r="C393" s="2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</row>
    <row r="394" spans="1:47" x14ac:dyDescent="0.35">
      <c r="A394" s="22"/>
      <c r="B394" s="22"/>
      <c r="C394" s="2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</row>
    <row r="395" spans="1:47" x14ac:dyDescent="0.35">
      <c r="A395" s="22"/>
      <c r="B395" s="22"/>
      <c r="C395" s="2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</row>
    <row r="396" spans="1:47" x14ac:dyDescent="0.35">
      <c r="A396" s="22"/>
      <c r="B396" s="22"/>
      <c r="C396" s="2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</row>
    <row r="397" spans="1:47" x14ac:dyDescent="0.35">
      <c r="A397" s="22"/>
      <c r="B397" s="22"/>
      <c r="C397" s="2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</row>
    <row r="398" spans="1:47" x14ac:dyDescent="0.35">
      <c r="A398" s="22"/>
      <c r="B398" s="22"/>
      <c r="C398" s="2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</row>
    <row r="399" spans="1:47" x14ac:dyDescent="0.35">
      <c r="A399" s="22"/>
      <c r="B399" s="22"/>
      <c r="C399" s="2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</row>
    <row r="400" spans="1:47" x14ac:dyDescent="0.35">
      <c r="A400" s="22"/>
      <c r="B400" s="22"/>
      <c r="C400" s="2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</row>
    <row r="401" spans="1:47" x14ac:dyDescent="0.35">
      <c r="A401" s="22"/>
      <c r="B401" s="22"/>
      <c r="C401" s="2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</row>
    <row r="402" spans="1:47" x14ac:dyDescent="0.35">
      <c r="A402" s="22"/>
      <c r="B402" s="22"/>
      <c r="C402" s="2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</row>
    <row r="403" spans="1:47" x14ac:dyDescent="0.35">
      <c r="A403" s="22"/>
      <c r="B403" s="22"/>
      <c r="C403" s="2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</row>
    <row r="404" spans="1:47" x14ac:dyDescent="0.35">
      <c r="A404" s="22"/>
      <c r="B404" s="22"/>
      <c r="C404" s="2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</row>
    <row r="405" spans="1:47" x14ac:dyDescent="0.35">
      <c r="A405" s="22"/>
      <c r="B405" s="22"/>
      <c r="C405" s="2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</row>
    <row r="406" spans="1:47" x14ac:dyDescent="0.35">
      <c r="A406" s="22"/>
      <c r="B406" s="22"/>
      <c r="C406" s="2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</row>
    <row r="407" spans="1:47" x14ac:dyDescent="0.35">
      <c r="A407" s="22"/>
      <c r="B407" s="22"/>
      <c r="C407" s="2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</row>
    <row r="408" spans="1:47" x14ac:dyDescent="0.35">
      <c r="A408" s="22"/>
      <c r="B408" s="22"/>
      <c r="C408" s="2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</row>
    <row r="409" spans="1:47" x14ac:dyDescent="0.35">
      <c r="A409" s="22"/>
      <c r="B409" s="22"/>
      <c r="C409" s="2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</row>
    <row r="410" spans="1:47" x14ac:dyDescent="0.35">
      <c r="A410" s="22"/>
      <c r="B410" s="22"/>
      <c r="C410" s="2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</row>
    <row r="411" spans="1:47" x14ac:dyDescent="0.35">
      <c r="A411" s="22"/>
      <c r="B411" s="22"/>
      <c r="C411" s="2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</row>
    <row r="412" spans="1:47" x14ac:dyDescent="0.35">
      <c r="A412" s="22"/>
      <c r="B412" s="22"/>
      <c r="C412" s="2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</row>
    <row r="413" spans="1:47" x14ac:dyDescent="0.35">
      <c r="A413" s="22"/>
      <c r="B413" s="22"/>
      <c r="C413" s="2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</row>
    <row r="414" spans="1:47" x14ac:dyDescent="0.35">
      <c r="A414" s="22"/>
      <c r="B414" s="22"/>
      <c r="C414" s="2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</row>
    <row r="415" spans="1:47" x14ac:dyDescent="0.35">
      <c r="A415" s="22"/>
      <c r="B415" s="22"/>
      <c r="C415" s="2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</row>
    <row r="416" spans="1:47" x14ac:dyDescent="0.35">
      <c r="A416" s="22"/>
      <c r="B416" s="22"/>
      <c r="C416" s="2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</row>
    <row r="417" spans="1:47" x14ac:dyDescent="0.35">
      <c r="A417" s="22"/>
      <c r="B417" s="22"/>
      <c r="C417" s="2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</row>
    <row r="418" spans="1:47" x14ac:dyDescent="0.35">
      <c r="A418" s="22"/>
      <c r="B418" s="22"/>
      <c r="C418" s="2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</row>
    <row r="419" spans="1:47" x14ac:dyDescent="0.35">
      <c r="A419" s="22"/>
      <c r="B419" s="22"/>
      <c r="C419" s="2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</row>
    <row r="420" spans="1:47" x14ac:dyDescent="0.35">
      <c r="A420" s="22"/>
      <c r="B420" s="22"/>
      <c r="C420" s="2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</row>
    <row r="421" spans="1:47" x14ac:dyDescent="0.35">
      <c r="A421" s="22"/>
      <c r="B421" s="22"/>
      <c r="C421" s="2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</row>
    <row r="422" spans="1:47" x14ac:dyDescent="0.35">
      <c r="A422" s="22"/>
      <c r="B422" s="22"/>
      <c r="C422" s="2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</row>
    <row r="423" spans="1:47" x14ac:dyDescent="0.35">
      <c r="A423" s="22"/>
      <c r="B423" s="22"/>
      <c r="C423" s="2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</row>
    <row r="424" spans="1:47" x14ac:dyDescent="0.35">
      <c r="A424" s="22"/>
      <c r="B424" s="22"/>
      <c r="C424" s="2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</row>
    <row r="425" spans="1:47" x14ac:dyDescent="0.35">
      <c r="A425" s="22"/>
      <c r="B425" s="22"/>
      <c r="C425" s="2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</row>
    <row r="426" spans="1:47" x14ac:dyDescent="0.35">
      <c r="A426" s="22"/>
      <c r="B426" s="22"/>
      <c r="C426" s="2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</row>
    <row r="427" spans="1:47" x14ac:dyDescent="0.35">
      <c r="A427" s="22"/>
      <c r="B427" s="22"/>
      <c r="C427" s="2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</row>
    <row r="428" spans="1:47" x14ac:dyDescent="0.35">
      <c r="A428" s="22"/>
      <c r="B428" s="22"/>
      <c r="C428" s="2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</row>
    <row r="429" spans="1:47" x14ac:dyDescent="0.35">
      <c r="A429" s="22"/>
      <c r="B429" s="22"/>
      <c r="C429" s="2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</row>
    <row r="430" spans="1:47" x14ac:dyDescent="0.35">
      <c r="A430" s="22"/>
      <c r="B430" s="22"/>
      <c r="C430" s="2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</row>
    <row r="431" spans="1:47" x14ac:dyDescent="0.35">
      <c r="A431" s="22"/>
      <c r="B431" s="22"/>
      <c r="C431" s="2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</row>
    <row r="432" spans="1:47" x14ac:dyDescent="0.35">
      <c r="A432" s="22"/>
      <c r="B432" s="22"/>
      <c r="C432" s="2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</row>
    <row r="433" spans="1:47" x14ac:dyDescent="0.35">
      <c r="A433" s="22"/>
      <c r="B433" s="22"/>
      <c r="C433" s="2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</row>
    <row r="434" spans="1:47" x14ac:dyDescent="0.35">
      <c r="A434" s="22"/>
      <c r="B434" s="22"/>
      <c r="C434" s="2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</row>
    <row r="435" spans="1:47" x14ac:dyDescent="0.35">
      <c r="A435" s="22"/>
      <c r="B435" s="22"/>
      <c r="C435" s="2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</row>
    <row r="436" spans="1:47" x14ac:dyDescent="0.35">
      <c r="A436" s="22"/>
      <c r="B436" s="22"/>
      <c r="C436" s="2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</row>
    <row r="437" spans="1:47" x14ac:dyDescent="0.35">
      <c r="A437" s="22"/>
      <c r="B437" s="22"/>
      <c r="C437" s="2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</row>
    <row r="438" spans="1:47" x14ac:dyDescent="0.35">
      <c r="A438" s="22"/>
      <c r="B438" s="22"/>
      <c r="C438" s="2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</row>
    <row r="439" spans="1:47" x14ac:dyDescent="0.35">
      <c r="A439" s="22"/>
      <c r="B439" s="22"/>
      <c r="C439" s="2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</row>
    <row r="440" spans="1:47" x14ac:dyDescent="0.35">
      <c r="A440" s="22"/>
      <c r="B440" s="22"/>
      <c r="C440" s="2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</row>
    <row r="441" spans="1:47" x14ac:dyDescent="0.35">
      <c r="A441" s="22"/>
      <c r="B441" s="22"/>
      <c r="C441" s="2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</row>
    <row r="442" spans="1:47" x14ac:dyDescent="0.35">
      <c r="A442" s="22"/>
      <c r="B442" s="22"/>
      <c r="C442" s="2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</row>
    <row r="443" spans="1:47" x14ac:dyDescent="0.35">
      <c r="A443" s="22"/>
      <c r="B443" s="22"/>
      <c r="C443" s="2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</row>
    <row r="444" spans="1:47" x14ac:dyDescent="0.35">
      <c r="A444" s="22"/>
      <c r="B444" s="22"/>
      <c r="C444" s="2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</row>
    <row r="445" spans="1:47" x14ac:dyDescent="0.35">
      <c r="A445" s="22"/>
      <c r="B445" s="22"/>
      <c r="C445" s="2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</row>
    <row r="446" spans="1:47" x14ac:dyDescent="0.35">
      <c r="A446" s="22"/>
      <c r="B446" s="22"/>
      <c r="C446" s="2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</row>
    <row r="447" spans="1:47" x14ac:dyDescent="0.35">
      <c r="A447" s="22"/>
      <c r="B447" s="22"/>
      <c r="C447" s="2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</row>
    <row r="448" spans="1:47" x14ac:dyDescent="0.35">
      <c r="A448" s="22"/>
      <c r="B448" s="22"/>
      <c r="C448" s="2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</row>
    <row r="449" spans="1:47" x14ac:dyDescent="0.35">
      <c r="A449" s="22"/>
      <c r="B449" s="22"/>
      <c r="C449" s="2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</row>
    <row r="450" spans="1:47" x14ac:dyDescent="0.35">
      <c r="A450" s="22"/>
      <c r="B450" s="22"/>
      <c r="C450" s="2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</row>
    <row r="451" spans="1:47" x14ac:dyDescent="0.35">
      <c r="A451" s="22"/>
      <c r="B451" s="22"/>
      <c r="C451" s="2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</row>
    <row r="452" spans="1:47" x14ac:dyDescent="0.35">
      <c r="A452" s="22"/>
      <c r="B452" s="22"/>
      <c r="C452" s="2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</row>
    <row r="453" spans="1:47" x14ac:dyDescent="0.35">
      <c r="A453" s="22"/>
      <c r="B453" s="22"/>
      <c r="C453" s="2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</row>
    <row r="454" spans="1:47" x14ac:dyDescent="0.35">
      <c r="A454" s="22"/>
      <c r="B454" s="22"/>
      <c r="C454" s="2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</row>
    <row r="455" spans="1:47" x14ac:dyDescent="0.35">
      <c r="A455" s="22"/>
      <c r="B455" s="22"/>
      <c r="C455" s="2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</row>
    <row r="456" spans="1:47" x14ac:dyDescent="0.35">
      <c r="A456" s="22"/>
      <c r="B456" s="22"/>
      <c r="C456" s="2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</row>
    <row r="457" spans="1:47" x14ac:dyDescent="0.35">
      <c r="A457" s="22"/>
      <c r="B457" s="22"/>
      <c r="C457" s="2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</row>
    <row r="458" spans="1:47" x14ac:dyDescent="0.35">
      <c r="A458" s="22"/>
      <c r="B458" s="22"/>
      <c r="C458" s="2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</row>
    <row r="459" spans="1:47" x14ac:dyDescent="0.35">
      <c r="A459" s="22"/>
      <c r="B459" s="22"/>
      <c r="C459" s="2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</row>
    <row r="460" spans="1:47" x14ac:dyDescent="0.35">
      <c r="A460" s="22"/>
      <c r="B460" s="22"/>
      <c r="C460" s="2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</row>
    <row r="461" spans="1:47" x14ac:dyDescent="0.35">
      <c r="A461" s="22"/>
      <c r="B461" s="22"/>
      <c r="C461" s="2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</row>
    <row r="462" spans="1:47" x14ac:dyDescent="0.35">
      <c r="A462" s="22"/>
      <c r="B462" s="22"/>
      <c r="C462" s="2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</row>
    <row r="463" spans="1:47" x14ac:dyDescent="0.35">
      <c r="A463" s="22"/>
      <c r="B463" s="22"/>
      <c r="C463" s="2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</row>
    <row r="464" spans="1:47" x14ac:dyDescent="0.35">
      <c r="A464" s="22"/>
      <c r="B464" s="22"/>
      <c r="C464" s="2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</row>
    <row r="465" spans="1:47" x14ac:dyDescent="0.35">
      <c r="A465" s="22"/>
      <c r="B465" s="22"/>
      <c r="C465" s="2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</row>
    <row r="466" spans="1:47" x14ac:dyDescent="0.35">
      <c r="A466" s="22"/>
      <c r="B466" s="22"/>
      <c r="C466" s="2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</row>
    <row r="467" spans="1:47" x14ac:dyDescent="0.35">
      <c r="A467" s="22"/>
      <c r="B467" s="22"/>
      <c r="C467" s="2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</row>
    <row r="468" spans="1:47" x14ac:dyDescent="0.35">
      <c r="A468" s="22"/>
      <c r="B468" s="22"/>
      <c r="C468" s="2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</row>
    <row r="469" spans="1:47" x14ac:dyDescent="0.35">
      <c r="A469" s="22"/>
      <c r="B469" s="22"/>
      <c r="C469" s="2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</row>
    <row r="470" spans="1:47" x14ac:dyDescent="0.35">
      <c r="A470" s="22"/>
      <c r="B470" s="22"/>
      <c r="C470" s="2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</row>
    <row r="471" spans="1:47" x14ac:dyDescent="0.35">
      <c r="A471" s="22"/>
      <c r="B471" s="22"/>
      <c r="C471" s="2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</row>
    <row r="472" spans="1:47" x14ac:dyDescent="0.35">
      <c r="A472" s="22"/>
      <c r="B472" s="22"/>
      <c r="C472" s="2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</row>
    <row r="473" spans="1:47" x14ac:dyDescent="0.35">
      <c r="A473" s="22"/>
      <c r="B473" s="22"/>
      <c r="C473" s="2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</row>
    <row r="474" spans="1:47" x14ac:dyDescent="0.35">
      <c r="A474" s="22"/>
      <c r="B474" s="22"/>
      <c r="C474" s="2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</row>
    <row r="475" spans="1:47" x14ac:dyDescent="0.35">
      <c r="A475" s="22"/>
      <c r="B475" s="22"/>
      <c r="C475" s="2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</row>
    <row r="476" spans="1:47" x14ac:dyDescent="0.35">
      <c r="A476" s="22"/>
      <c r="B476" s="22"/>
      <c r="C476" s="2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</row>
    <row r="477" spans="1:47" x14ac:dyDescent="0.35">
      <c r="A477" s="22"/>
      <c r="B477" s="22"/>
      <c r="C477" s="2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</row>
    <row r="478" spans="1:47" x14ac:dyDescent="0.35">
      <c r="A478" s="22"/>
      <c r="B478" s="22"/>
      <c r="C478" s="2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</row>
    <row r="479" spans="1:47" x14ac:dyDescent="0.35">
      <c r="A479" s="22"/>
      <c r="B479" s="22"/>
      <c r="C479" s="2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</row>
    <row r="480" spans="1:47" x14ac:dyDescent="0.35">
      <c r="A480" s="22"/>
      <c r="B480" s="22"/>
      <c r="C480" s="2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</row>
    <row r="481" spans="1:47" x14ac:dyDescent="0.35">
      <c r="A481" s="22"/>
      <c r="B481" s="22"/>
      <c r="C481" s="2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</row>
    <row r="482" spans="1:47" x14ac:dyDescent="0.35">
      <c r="A482" s="22"/>
      <c r="B482" s="22"/>
      <c r="C482" s="2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</row>
    <row r="483" spans="1:47" x14ac:dyDescent="0.35">
      <c r="A483" s="22"/>
      <c r="B483" s="22"/>
      <c r="C483" s="2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</row>
    <row r="484" spans="1:47" x14ac:dyDescent="0.35">
      <c r="A484" s="22"/>
      <c r="B484" s="22"/>
      <c r="C484" s="2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</row>
    <row r="485" spans="1:47" x14ac:dyDescent="0.35">
      <c r="A485" s="22"/>
      <c r="B485" s="22"/>
      <c r="C485" s="2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</row>
    <row r="486" spans="1:47" x14ac:dyDescent="0.35">
      <c r="A486" s="22"/>
      <c r="B486" s="22"/>
      <c r="C486" s="2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</row>
    <row r="487" spans="1:47" x14ac:dyDescent="0.35">
      <c r="A487" s="22"/>
      <c r="B487" s="22"/>
      <c r="C487" s="2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</row>
    <row r="488" spans="1:47" x14ac:dyDescent="0.35">
      <c r="A488" s="22"/>
      <c r="B488" s="22"/>
      <c r="C488" s="2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</row>
    <row r="489" spans="1:47" x14ac:dyDescent="0.35">
      <c r="A489" s="22"/>
      <c r="B489" s="22"/>
      <c r="C489" s="2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</row>
    <row r="490" spans="1:47" x14ac:dyDescent="0.35">
      <c r="A490" s="22"/>
      <c r="B490" s="22"/>
      <c r="C490" s="2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</row>
    <row r="491" spans="1:47" x14ac:dyDescent="0.35">
      <c r="A491" s="22"/>
      <c r="B491" s="22"/>
      <c r="C491" s="2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</row>
    <row r="492" spans="1:47" x14ac:dyDescent="0.35">
      <c r="A492" s="22"/>
      <c r="B492" s="22"/>
      <c r="C492" s="2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</row>
    <row r="493" spans="1:47" x14ac:dyDescent="0.35">
      <c r="A493" s="22"/>
      <c r="B493" s="22"/>
      <c r="C493" s="2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</row>
    <row r="494" spans="1:47" x14ac:dyDescent="0.35">
      <c r="A494" s="22"/>
      <c r="B494" s="22"/>
      <c r="C494" s="2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</row>
    <row r="495" spans="1:47" x14ac:dyDescent="0.35">
      <c r="A495" s="22"/>
      <c r="B495" s="22"/>
      <c r="C495" s="2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</row>
    <row r="496" spans="1:47" x14ac:dyDescent="0.35">
      <c r="A496" s="22"/>
      <c r="B496" s="22"/>
      <c r="C496" s="2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</row>
    <row r="497" spans="1:47" x14ac:dyDescent="0.35">
      <c r="A497" s="22"/>
      <c r="B497" s="22"/>
      <c r="C497" s="2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</row>
    <row r="498" spans="1:47" x14ac:dyDescent="0.35">
      <c r="A498" s="22"/>
      <c r="B498" s="22"/>
      <c r="C498" s="2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</row>
    <row r="499" spans="1:47" x14ac:dyDescent="0.35">
      <c r="A499" s="22"/>
      <c r="B499" s="22"/>
      <c r="C499" s="2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</row>
    <row r="500" spans="1:47" x14ac:dyDescent="0.35">
      <c r="A500" s="22"/>
      <c r="B500" s="22"/>
      <c r="C500" s="2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</row>
    <row r="501" spans="1:47" x14ac:dyDescent="0.35">
      <c r="A501" s="22"/>
      <c r="B501" s="22"/>
      <c r="C501" s="2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</row>
    <row r="502" spans="1:47" x14ac:dyDescent="0.35">
      <c r="A502" s="22"/>
      <c r="B502" s="22"/>
      <c r="C502" s="2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</row>
    <row r="503" spans="1:47" x14ac:dyDescent="0.35">
      <c r="A503" s="22"/>
      <c r="B503" s="22"/>
      <c r="C503" s="2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</row>
    <row r="504" spans="1:47" x14ac:dyDescent="0.35">
      <c r="A504" s="22"/>
      <c r="B504" s="22"/>
      <c r="C504" s="2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</row>
    <row r="505" spans="1:47" x14ac:dyDescent="0.35">
      <c r="A505" s="22"/>
      <c r="B505" s="22"/>
      <c r="C505" s="2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</row>
    <row r="506" spans="1:47" x14ac:dyDescent="0.35">
      <c r="A506" s="22"/>
      <c r="B506" s="22"/>
      <c r="C506" s="2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</row>
    <row r="507" spans="1:47" x14ac:dyDescent="0.35">
      <c r="A507" s="22"/>
      <c r="B507" s="22"/>
      <c r="C507" s="2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</row>
    <row r="508" spans="1:47" x14ac:dyDescent="0.35">
      <c r="A508" s="22"/>
      <c r="B508" s="22"/>
      <c r="C508" s="2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</row>
    <row r="509" spans="1:47" x14ac:dyDescent="0.35">
      <c r="A509" s="22"/>
      <c r="B509" s="22"/>
      <c r="C509" s="2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</row>
    <row r="510" spans="1:47" x14ac:dyDescent="0.35">
      <c r="A510" s="22"/>
      <c r="B510" s="22"/>
      <c r="C510" s="2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</row>
    <row r="511" spans="1:47" x14ac:dyDescent="0.35">
      <c r="A511" s="22"/>
      <c r="B511" s="22"/>
      <c r="C511" s="2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</row>
    <row r="512" spans="1:47" x14ac:dyDescent="0.35">
      <c r="A512" s="22"/>
      <c r="B512" s="22"/>
      <c r="C512" s="2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</row>
    <row r="513" spans="1:47" x14ac:dyDescent="0.35">
      <c r="A513" s="22"/>
      <c r="B513" s="22"/>
      <c r="C513" s="2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</row>
    <row r="514" spans="1:47" x14ac:dyDescent="0.35">
      <c r="A514" s="22"/>
      <c r="B514" s="22"/>
      <c r="C514" s="2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</row>
    <row r="515" spans="1:47" x14ac:dyDescent="0.35">
      <c r="A515" s="22"/>
      <c r="B515" s="22"/>
      <c r="C515" s="2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</row>
    <row r="516" spans="1:47" x14ac:dyDescent="0.35">
      <c r="A516" s="22"/>
      <c r="B516" s="22"/>
      <c r="C516" s="2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</row>
    <row r="517" spans="1:47" x14ac:dyDescent="0.35">
      <c r="A517" s="22"/>
      <c r="B517" s="22"/>
      <c r="C517" s="2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</row>
    <row r="518" spans="1:47" x14ac:dyDescent="0.35">
      <c r="A518" s="22"/>
      <c r="B518" s="22"/>
      <c r="C518" s="2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</row>
    <row r="519" spans="1:47" x14ac:dyDescent="0.35">
      <c r="A519" s="22"/>
      <c r="B519" s="22"/>
      <c r="C519" s="2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</row>
    <row r="520" spans="1:47" x14ac:dyDescent="0.35">
      <c r="A520" s="22"/>
      <c r="B520" s="22"/>
      <c r="C520" s="2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</row>
    <row r="521" spans="1:47" x14ac:dyDescent="0.35">
      <c r="A521" s="22"/>
      <c r="B521" s="22"/>
      <c r="C521" s="2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</row>
    <row r="522" spans="1:47" x14ac:dyDescent="0.35">
      <c r="A522" s="22"/>
      <c r="B522" s="22"/>
      <c r="C522" s="2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</row>
    <row r="523" spans="1:47" x14ac:dyDescent="0.35">
      <c r="A523" s="22"/>
      <c r="B523" s="22"/>
      <c r="C523" s="2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</row>
    <row r="524" spans="1:47" x14ac:dyDescent="0.35">
      <c r="A524" s="22"/>
      <c r="B524" s="22"/>
      <c r="C524" s="2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</row>
    <row r="525" spans="1:47" x14ac:dyDescent="0.35">
      <c r="A525" s="22"/>
      <c r="B525" s="22"/>
      <c r="C525" s="2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</row>
    <row r="526" spans="1:47" x14ac:dyDescent="0.35">
      <c r="A526" s="22"/>
      <c r="B526" s="22"/>
      <c r="C526" s="2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</row>
    <row r="527" spans="1:47" x14ac:dyDescent="0.35">
      <c r="A527" s="22"/>
      <c r="B527" s="22"/>
      <c r="C527" s="2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</row>
    <row r="528" spans="1:47" x14ac:dyDescent="0.35">
      <c r="A528" s="22"/>
      <c r="B528" s="22"/>
      <c r="C528" s="2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</row>
    <row r="529" spans="1:47" x14ac:dyDescent="0.35">
      <c r="A529" s="22"/>
      <c r="B529" s="22"/>
      <c r="C529" s="2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</row>
    <row r="530" spans="1:47" x14ac:dyDescent="0.35">
      <c r="A530" s="22"/>
      <c r="B530" s="22"/>
      <c r="C530" s="2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</row>
    <row r="531" spans="1:47" x14ac:dyDescent="0.35">
      <c r="A531" s="22"/>
      <c r="B531" s="22"/>
      <c r="C531" s="2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</row>
    <row r="532" spans="1:47" x14ac:dyDescent="0.35">
      <c r="A532" s="22"/>
      <c r="B532" s="22"/>
      <c r="C532" s="2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</row>
    <row r="533" spans="1:47" x14ac:dyDescent="0.35">
      <c r="A533" s="22"/>
      <c r="B533" s="22"/>
      <c r="C533" s="2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</row>
    <row r="534" spans="1:47" x14ac:dyDescent="0.35">
      <c r="A534" s="22"/>
      <c r="B534" s="22"/>
      <c r="C534" s="2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</row>
    <row r="535" spans="1:47" x14ac:dyDescent="0.35">
      <c r="A535" s="22"/>
      <c r="B535" s="22"/>
      <c r="C535" s="2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</row>
    <row r="536" spans="1:47" x14ac:dyDescent="0.35">
      <c r="A536" s="22"/>
      <c r="B536" s="22"/>
      <c r="C536" s="2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</row>
    <row r="537" spans="1:47" x14ac:dyDescent="0.35">
      <c r="A537" s="22"/>
      <c r="B537" s="22"/>
      <c r="C537" s="2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</row>
    <row r="538" spans="1:47" x14ac:dyDescent="0.35">
      <c r="A538" s="22"/>
      <c r="B538" s="22"/>
      <c r="C538" s="2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</row>
    <row r="539" spans="1:47" x14ac:dyDescent="0.35">
      <c r="A539" s="22"/>
      <c r="B539" s="22"/>
      <c r="C539" s="2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</row>
    <row r="540" spans="1:47" x14ac:dyDescent="0.35">
      <c r="A540" s="22"/>
      <c r="B540" s="22"/>
      <c r="C540" s="2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</row>
    <row r="541" spans="1:47" x14ac:dyDescent="0.35">
      <c r="A541" s="22"/>
      <c r="B541" s="22"/>
      <c r="C541" s="2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</row>
    <row r="542" spans="1:47" x14ac:dyDescent="0.35">
      <c r="A542" s="22"/>
      <c r="B542" s="22"/>
      <c r="C542" s="2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</row>
    <row r="543" spans="1:47" x14ac:dyDescent="0.35">
      <c r="A543" s="22"/>
      <c r="B543" s="22"/>
      <c r="C543" s="2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</row>
    <row r="544" spans="1:47" x14ac:dyDescent="0.35">
      <c r="A544" s="22"/>
      <c r="B544" s="22"/>
      <c r="C544" s="2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</row>
    <row r="545" spans="1:47" x14ac:dyDescent="0.35">
      <c r="A545" s="22"/>
      <c r="B545" s="22"/>
      <c r="C545" s="2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</row>
    <row r="546" spans="1:47" x14ac:dyDescent="0.35">
      <c r="A546" s="22"/>
      <c r="B546" s="22"/>
      <c r="C546" s="2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</row>
    <row r="547" spans="1:47" x14ac:dyDescent="0.35">
      <c r="A547" s="22"/>
      <c r="B547" s="22"/>
      <c r="C547" s="2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</row>
    <row r="548" spans="1:47" x14ac:dyDescent="0.35">
      <c r="A548" s="22"/>
      <c r="B548" s="22"/>
      <c r="C548" s="2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</row>
    <row r="549" spans="1:47" x14ac:dyDescent="0.35">
      <c r="A549" s="22"/>
      <c r="B549" s="22"/>
      <c r="C549" s="2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</row>
    <row r="550" spans="1:47" x14ac:dyDescent="0.35">
      <c r="A550" s="22"/>
      <c r="B550" s="22"/>
      <c r="C550" s="2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</row>
    <row r="551" spans="1:47" x14ac:dyDescent="0.35">
      <c r="A551" s="22"/>
      <c r="B551" s="22"/>
      <c r="C551" s="2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</row>
    <row r="552" spans="1:47" x14ac:dyDescent="0.35">
      <c r="A552" s="22"/>
      <c r="B552" s="22"/>
      <c r="C552" s="2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</row>
    <row r="553" spans="1:47" x14ac:dyDescent="0.35">
      <c r="A553" s="22"/>
      <c r="B553" s="22"/>
      <c r="C553" s="2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</row>
    <row r="554" spans="1:47" x14ac:dyDescent="0.35">
      <c r="A554" s="22"/>
      <c r="B554" s="22"/>
      <c r="C554" s="2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</row>
    <row r="555" spans="1:47" x14ac:dyDescent="0.35">
      <c r="A555" s="22"/>
      <c r="B555" s="22"/>
      <c r="C555" s="2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</row>
    <row r="556" spans="1:47" x14ac:dyDescent="0.35">
      <c r="A556" s="22"/>
      <c r="B556" s="22"/>
      <c r="C556" s="2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</row>
    <row r="557" spans="1:47" x14ac:dyDescent="0.35">
      <c r="A557" s="22"/>
      <c r="B557" s="22"/>
      <c r="C557" s="2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</row>
    <row r="558" spans="1:47" x14ac:dyDescent="0.35">
      <c r="A558" s="22"/>
      <c r="B558" s="22"/>
      <c r="C558" s="2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</row>
    <row r="559" spans="1:47" x14ac:dyDescent="0.35">
      <c r="A559" s="22"/>
      <c r="B559" s="22"/>
      <c r="C559" s="2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</row>
    <row r="560" spans="1:47" x14ac:dyDescent="0.35">
      <c r="A560" s="22"/>
      <c r="B560" s="22"/>
      <c r="C560" s="2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</row>
    <row r="561" spans="1:47" x14ac:dyDescent="0.35">
      <c r="A561" s="22"/>
      <c r="B561" s="22"/>
      <c r="C561" s="2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</row>
    <row r="562" spans="1:47" x14ac:dyDescent="0.35">
      <c r="A562" s="22"/>
      <c r="B562" s="22"/>
      <c r="C562" s="2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</row>
    <row r="563" spans="1:47" x14ac:dyDescent="0.35">
      <c r="A563" s="22"/>
      <c r="B563" s="22"/>
      <c r="C563" s="2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</row>
    <row r="564" spans="1:47" x14ac:dyDescent="0.35">
      <c r="A564" s="22"/>
      <c r="B564" s="22"/>
      <c r="C564" s="2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</row>
    <row r="565" spans="1:47" x14ac:dyDescent="0.35">
      <c r="A565" s="22"/>
      <c r="B565" s="22"/>
      <c r="C565" s="2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</row>
    <row r="566" spans="1:47" x14ac:dyDescent="0.35">
      <c r="A566" s="22"/>
      <c r="B566" s="22"/>
      <c r="C566" s="2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</row>
    <row r="567" spans="1:47" x14ac:dyDescent="0.35">
      <c r="A567" s="22"/>
      <c r="B567" s="22"/>
      <c r="C567" s="2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</row>
    <row r="568" spans="1:47" x14ac:dyDescent="0.35">
      <c r="A568" s="22"/>
      <c r="B568" s="22"/>
      <c r="C568" s="2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</row>
    <row r="569" spans="1:47" x14ac:dyDescent="0.35">
      <c r="A569" s="22"/>
      <c r="B569" s="22"/>
      <c r="C569" s="2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</row>
    <row r="570" spans="1:47" x14ac:dyDescent="0.35">
      <c r="A570" s="22"/>
      <c r="B570" s="22"/>
      <c r="C570" s="2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</row>
    <row r="571" spans="1:47" x14ac:dyDescent="0.35">
      <c r="A571" s="22"/>
      <c r="B571" s="22"/>
      <c r="C571" s="2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</row>
    <row r="572" spans="1:47" x14ac:dyDescent="0.35">
      <c r="A572" s="22"/>
      <c r="B572" s="22"/>
      <c r="C572" s="2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</row>
    <row r="573" spans="1:47" x14ac:dyDescent="0.35">
      <c r="A573" s="22"/>
      <c r="B573" s="22"/>
      <c r="C573" s="2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</row>
    <row r="574" spans="1:47" x14ac:dyDescent="0.35">
      <c r="A574" s="22"/>
      <c r="B574" s="22"/>
      <c r="C574" s="2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</row>
    <row r="575" spans="1:47" x14ac:dyDescent="0.35">
      <c r="A575" s="22"/>
      <c r="B575" s="22"/>
      <c r="C575" s="2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</row>
    <row r="576" spans="1:47" x14ac:dyDescent="0.35">
      <c r="A576" s="22"/>
      <c r="B576" s="22"/>
      <c r="C576" s="2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</row>
    <row r="577" spans="1:47" x14ac:dyDescent="0.35">
      <c r="A577" s="22"/>
      <c r="B577" s="22"/>
      <c r="C577" s="2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</row>
    <row r="578" spans="1:47" x14ac:dyDescent="0.35">
      <c r="A578" s="22"/>
      <c r="B578" s="22"/>
      <c r="C578" s="2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</row>
    <row r="579" spans="1:47" x14ac:dyDescent="0.35">
      <c r="A579" s="22"/>
      <c r="B579" s="22"/>
      <c r="C579" s="2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</row>
    <row r="580" spans="1:47" x14ac:dyDescent="0.35">
      <c r="A580" s="22"/>
      <c r="B580" s="22"/>
      <c r="C580" s="2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</row>
    <row r="581" spans="1:47" x14ac:dyDescent="0.35">
      <c r="A581" s="22"/>
      <c r="B581" s="22"/>
      <c r="C581" s="2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</row>
    <row r="582" spans="1:47" x14ac:dyDescent="0.35">
      <c r="A582" s="22"/>
      <c r="B582" s="22"/>
      <c r="C582" s="2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</row>
    <row r="583" spans="1:47" x14ac:dyDescent="0.35">
      <c r="A583" s="22"/>
      <c r="B583" s="22"/>
      <c r="C583" s="2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</row>
    <row r="584" spans="1:47" x14ac:dyDescent="0.35">
      <c r="A584" s="22"/>
      <c r="B584" s="22"/>
      <c r="C584" s="2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</row>
    <row r="585" spans="1:47" x14ac:dyDescent="0.35">
      <c r="A585" s="22"/>
      <c r="B585" s="22"/>
      <c r="C585" s="2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</row>
    <row r="586" spans="1:47" x14ac:dyDescent="0.35">
      <c r="A586" s="22"/>
      <c r="B586" s="22"/>
      <c r="C586" s="2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</row>
    <row r="587" spans="1:47" x14ac:dyDescent="0.35">
      <c r="A587" s="22"/>
      <c r="B587" s="22"/>
      <c r="C587" s="2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</row>
    <row r="588" spans="1:47" x14ac:dyDescent="0.35">
      <c r="A588" s="22"/>
      <c r="B588" s="22"/>
      <c r="C588" s="2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</row>
    <row r="589" spans="1:47" x14ac:dyDescent="0.35">
      <c r="A589" s="22"/>
      <c r="B589" s="22"/>
      <c r="C589" s="2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</row>
    <row r="590" spans="1:47" x14ac:dyDescent="0.35">
      <c r="A590" s="22"/>
      <c r="B590" s="22"/>
      <c r="C590" s="2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</row>
    <row r="591" spans="1:47" x14ac:dyDescent="0.35">
      <c r="A591" s="22"/>
      <c r="B591" s="22"/>
      <c r="C591" s="2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</row>
    <row r="592" spans="1:47" x14ac:dyDescent="0.35">
      <c r="A592" s="22"/>
      <c r="B592" s="22"/>
      <c r="C592" s="2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</row>
    <row r="593" spans="1:47" x14ac:dyDescent="0.35">
      <c r="A593" s="22"/>
      <c r="B593" s="22"/>
      <c r="C593" s="2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</row>
    <row r="594" spans="1:47" x14ac:dyDescent="0.35">
      <c r="A594" s="22"/>
      <c r="B594" s="22"/>
      <c r="C594" s="2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</row>
    <row r="595" spans="1:47" x14ac:dyDescent="0.35">
      <c r="A595" s="22"/>
      <c r="B595" s="22"/>
      <c r="C595" s="2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</row>
    <row r="596" spans="1:47" x14ac:dyDescent="0.35">
      <c r="A596" s="22"/>
      <c r="B596" s="22"/>
      <c r="C596" s="2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</row>
    <row r="597" spans="1:47" x14ac:dyDescent="0.35">
      <c r="A597" s="22"/>
      <c r="B597" s="22"/>
      <c r="C597" s="2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</row>
    <row r="598" spans="1:47" x14ac:dyDescent="0.35">
      <c r="A598" s="22"/>
      <c r="B598" s="22"/>
      <c r="C598" s="2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</row>
    <row r="599" spans="1:47" x14ac:dyDescent="0.35">
      <c r="A599" s="22"/>
      <c r="B599" s="22"/>
      <c r="C599" s="2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</row>
    <row r="600" spans="1:47" x14ac:dyDescent="0.35">
      <c r="A600" s="22"/>
      <c r="B600" s="22"/>
      <c r="C600" s="2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</row>
    <row r="601" spans="1:47" x14ac:dyDescent="0.35">
      <c r="A601" s="22"/>
      <c r="B601" s="22"/>
      <c r="C601" s="2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</row>
    <row r="602" spans="1:47" x14ac:dyDescent="0.35">
      <c r="A602" s="22"/>
      <c r="B602" s="22"/>
      <c r="C602" s="2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</row>
    <row r="603" spans="1:47" x14ac:dyDescent="0.35">
      <c r="A603" s="22"/>
      <c r="B603" s="22"/>
      <c r="C603" s="2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</row>
    <row r="604" spans="1:47" x14ac:dyDescent="0.35">
      <c r="A604" s="22"/>
      <c r="B604" s="22"/>
      <c r="C604" s="2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</row>
    <row r="605" spans="1:47" x14ac:dyDescent="0.35">
      <c r="A605" s="22"/>
      <c r="B605" s="22"/>
      <c r="C605" s="2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</row>
    <row r="606" spans="1:47" x14ac:dyDescent="0.35">
      <c r="A606" s="22"/>
      <c r="B606" s="22"/>
      <c r="C606" s="2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</row>
    <row r="607" spans="1:47" x14ac:dyDescent="0.35">
      <c r="A607" s="22"/>
      <c r="B607" s="22"/>
      <c r="C607" s="2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</row>
    <row r="608" spans="1:47" x14ac:dyDescent="0.35">
      <c r="A608" s="22"/>
      <c r="B608" s="22"/>
      <c r="C608" s="2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</row>
    <row r="609" spans="1:47" x14ac:dyDescent="0.35">
      <c r="A609" s="22"/>
      <c r="B609" s="22"/>
      <c r="C609" s="2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</row>
    <row r="610" spans="1:47" x14ac:dyDescent="0.35">
      <c r="A610" s="22"/>
      <c r="B610" s="22"/>
      <c r="C610" s="2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</row>
    <row r="611" spans="1:47" x14ac:dyDescent="0.35">
      <c r="A611" s="22"/>
      <c r="B611" s="22"/>
      <c r="C611" s="2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</row>
    <row r="612" spans="1:47" x14ac:dyDescent="0.35">
      <c r="A612" s="22"/>
      <c r="B612" s="22"/>
      <c r="C612" s="2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</row>
    <row r="613" spans="1:47" x14ac:dyDescent="0.35">
      <c r="A613" s="22"/>
      <c r="B613" s="22"/>
      <c r="C613" s="2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</row>
    <row r="614" spans="1:47" x14ac:dyDescent="0.35">
      <c r="A614" s="22"/>
      <c r="B614" s="22"/>
      <c r="C614" s="2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</row>
    <row r="615" spans="1:47" x14ac:dyDescent="0.35">
      <c r="A615" s="22"/>
      <c r="B615" s="22"/>
      <c r="C615" s="2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</row>
    <row r="616" spans="1:47" x14ac:dyDescent="0.35">
      <c r="A616" s="22"/>
      <c r="B616" s="22"/>
      <c r="C616" s="2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</row>
    <row r="617" spans="1:47" x14ac:dyDescent="0.35">
      <c r="A617" s="22"/>
      <c r="B617" s="22"/>
      <c r="C617" s="2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</row>
    <row r="618" spans="1:47" x14ac:dyDescent="0.35">
      <c r="A618" s="22"/>
      <c r="B618" s="22"/>
      <c r="C618" s="2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</row>
    <row r="619" spans="1:47" x14ac:dyDescent="0.35">
      <c r="A619" s="22"/>
      <c r="B619" s="22"/>
      <c r="C619" s="2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</row>
    <row r="620" spans="1:47" x14ac:dyDescent="0.35">
      <c r="A620" s="22"/>
      <c r="B620" s="22"/>
      <c r="C620" s="2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</row>
    <row r="621" spans="1:47" x14ac:dyDescent="0.35">
      <c r="A621" s="22"/>
      <c r="B621" s="22"/>
      <c r="C621" s="2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</row>
    <row r="622" spans="1:47" x14ac:dyDescent="0.35">
      <c r="A622" s="22"/>
      <c r="B622" s="22"/>
      <c r="C622" s="2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</row>
    <row r="623" spans="1:47" x14ac:dyDescent="0.35">
      <c r="A623" s="22"/>
      <c r="B623" s="22"/>
      <c r="C623" s="2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</row>
    <row r="624" spans="1:47" x14ac:dyDescent="0.35">
      <c r="A624" s="22"/>
      <c r="B624" s="22"/>
      <c r="C624" s="2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</row>
    <row r="625" spans="1:47" x14ac:dyDescent="0.35">
      <c r="A625" s="22"/>
      <c r="B625" s="22"/>
      <c r="C625" s="2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</row>
    <row r="626" spans="1:47" x14ac:dyDescent="0.35">
      <c r="A626" s="22"/>
      <c r="B626" s="22"/>
      <c r="C626" s="2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</row>
    <row r="627" spans="1:47" x14ac:dyDescent="0.35">
      <c r="A627" s="22"/>
      <c r="B627" s="22"/>
      <c r="C627" s="2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</row>
    <row r="628" spans="1:47" x14ac:dyDescent="0.35">
      <c r="A628" s="22"/>
      <c r="B628" s="22"/>
      <c r="C628" s="2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</row>
    <row r="629" spans="1:47" x14ac:dyDescent="0.35">
      <c r="A629" s="22"/>
      <c r="B629" s="22"/>
      <c r="C629" s="2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</row>
    <row r="630" spans="1:47" x14ac:dyDescent="0.35">
      <c r="A630" s="22"/>
      <c r="B630" s="22"/>
      <c r="C630" s="2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</row>
    <row r="631" spans="1:47" x14ac:dyDescent="0.35">
      <c r="A631" s="22"/>
      <c r="B631" s="22"/>
      <c r="C631" s="2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</row>
    <row r="632" spans="1:47" x14ac:dyDescent="0.35">
      <c r="A632" s="22"/>
      <c r="B632" s="22"/>
      <c r="C632" s="2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</row>
    <row r="633" spans="1:47" x14ac:dyDescent="0.35">
      <c r="A633" s="22"/>
      <c r="B633" s="22"/>
      <c r="C633" s="2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</row>
    <row r="634" spans="1:47" x14ac:dyDescent="0.35">
      <c r="A634" s="22"/>
      <c r="B634" s="22"/>
      <c r="C634" s="2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</row>
    <row r="635" spans="1:47" x14ac:dyDescent="0.35">
      <c r="A635" s="22"/>
      <c r="B635" s="22"/>
      <c r="C635" s="2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</row>
    <row r="636" spans="1:47" x14ac:dyDescent="0.35">
      <c r="A636" s="22"/>
      <c r="B636" s="22"/>
      <c r="C636" s="2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</row>
    <row r="637" spans="1:47" x14ac:dyDescent="0.35">
      <c r="A637" s="22"/>
      <c r="B637" s="22"/>
      <c r="C637" s="2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</row>
    <row r="638" spans="1:47" x14ac:dyDescent="0.35">
      <c r="A638" s="22"/>
      <c r="B638" s="22"/>
      <c r="C638" s="2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</row>
    <row r="639" spans="1:47" x14ac:dyDescent="0.35">
      <c r="A639" s="22"/>
      <c r="B639" s="22"/>
      <c r="C639" s="2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</row>
    <row r="640" spans="1:47" x14ac:dyDescent="0.35">
      <c r="A640" s="22"/>
      <c r="B640" s="22"/>
      <c r="C640" s="2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</row>
    <row r="641" spans="1:47" x14ac:dyDescent="0.35">
      <c r="A641" s="22"/>
      <c r="B641" s="22"/>
      <c r="C641" s="2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</row>
    <row r="642" spans="1:47" x14ac:dyDescent="0.35">
      <c r="A642" s="22"/>
      <c r="B642" s="22"/>
      <c r="C642" s="2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</row>
    <row r="643" spans="1:47" x14ac:dyDescent="0.35">
      <c r="A643" s="22"/>
      <c r="B643" s="22"/>
      <c r="C643" s="2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</row>
    <row r="644" spans="1:47" x14ac:dyDescent="0.35">
      <c r="A644" s="22"/>
      <c r="B644" s="22"/>
      <c r="C644" s="2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</row>
    <row r="645" spans="1:47" x14ac:dyDescent="0.35">
      <c r="A645" s="22"/>
      <c r="B645" s="22"/>
      <c r="C645" s="2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</row>
    <row r="646" spans="1:47" x14ac:dyDescent="0.35">
      <c r="A646" s="22"/>
      <c r="B646" s="22"/>
      <c r="C646" s="2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</row>
    <row r="647" spans="1:47" x14ac:dyDescent="0.35">
      <c r="A647" s="22"/>
      <c r="B647" s="22"/>
      <c r="C647" s="2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</row>
    <row r="648" spans="1:47" x14ac:dyDescent="0.35">
      <c r="A648" s="22"/>
      <c r="B648" s="22"/>
      <c r="C648" s="2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</row>
    <row r="649" spans="1:47" x14ac:dyDescent="0.35">
      <c r="A649" s="22"/>
      <c r="B649" s="22"/>
      <c r="C649" s="2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</row>
    <row r="650" spans="1:47" x14ac:dyDescent="0.35">
      <c r="A650" s="22"/>
      <c r="B650" s="22"/>
      <c r="C650" s="2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</row>
    <row r="651" spans="1:47" x14ac:dyDescent="0.35">
      <c r="A651" s="22"/>
      <c r="B651" s="22"/>
      <c r="C651" s="2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</row>
    <row r="652" spans="1:47" x14ac:dyDescent="0.35">
      <c r="A652" s="22"/>
      <c r="B652" s="22"/>
      <c r="C652" s="2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</row>
    <row r="653" spans="1:47" x14ac:dyDescent="0.35">
      <c r="A653" s="22"/>
      <c r="B653" s="22"/>
      <c r="C653" s="2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</row>
    <row r="654" spans="1:47" x14ac:dyDescent="0.35">
      <c r="A654" s="22"/>
      <c r="B654" s="22"/>
      <c r="C654" s="2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</row>
    <row r="655" spans="1:47" x14ac:dyDescent="0.35">
      <c r="A655" s="22"/>
      <c r="B655" s="22"/>
      <c r="C655" s="2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</row>
    <row r="656" spans="1:47" x14ac:dyDescent="0.35">
      <c r="A656" s="22"/>
      <c r="B656" s="22"/>
      <c r="C656" s="2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</row>
    <row r="657" spans="1:47" x14ac:dyDescent="0.35">
      <c r="A657" s="22"/>
      <c r="B657" s="22"/>
      <c r="C657" s="2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</row>
    <row r="658" spans="1:47" x14ac:dyDescent="0.35">
      <c r="A658" s="22"/>
      <c r="B658" s="22"/>
      <c r="C658" s="2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</row>
    <row r="659" spans="1:47" x14ac:dyDescent="0.35">
      <c r="A659" s="22"/>
      <c r="B659" s="22"/>
      <c r="C659" s="2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</row>
    <row r="660" spans="1:47" x14ac:dyDescent="0.35">
      <c r="A660" s="22"/>
      <c r="B660" s="22"/>
      <c r="C660" s="2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</row>
    <row r="661" spans="1:47" x14ac:dyDescent="0.35">
      <c r="A661" s="22"/>
      <c r="B661" s="22"/>
      <c r="C661" s="2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</row>
    <row r="662" spans="1:47" x14ac:dyDescent="0.35">
      <c r="A662" s="22"/>
      <c r="B662" s="22"/>
      <c r="C662" s="2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</row>
    <row r="663" spans="1:47" x14ac:dyDescent="0.35">
      <c r="A663" s="22"/>
      <c r="B663" s="22"/>
      <c r="C663" s="2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</row>
    <row r="664" spans="1:47" x14ac:dyDescent="0.35">
      <c r="A664" s="22"/>
      <c r="B664" s="22"/>
      <c r="C664" s="2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</row>
    <row r="665" spans="1:47" x14ac:dyDescent="0.35">
      <c r="A665" s="22"/>
      <c r="B665" s="22"/>
      <c r="C665" s="2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</row>
    <row r="666" spans="1:47" x14ac:dyDescent="0.35">
      <c r="A666" s="22"/>
      <c r="B666" s="22"/>
      <c r="C666" s="2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</row>
    <row r="667" spans="1:47" x14ac:dyDescent="0.35">
      <c r="A667" s="22"/>
      <c r="B667" s="22"/>
      <c r="C667" s="2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</row>
    <row r="668" spans="1:47" x14ac:dyDescent="0.35">
      <c r="A668" s="22"/>
      <c r="B668" s="22"/>
      <c r="C668" s="2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</row>
    <row r="669" spans="1:47" x14ac:dyDescent="0.35">
      <c r="A669" s="22"/>
      <c r="B669" s="22"/>
      <c r="C669" s="2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</row>
    <row r="670" spans="1:47" x14ac:dyDescent="0.35">
      <c r="A670" s="22"/>
      <c r="B670" s="22"/>
      <c r="C670" s="2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</row>
    <row r="671" spans="1:47" x14ac:dyDescent="0.35">
      <c r="A671" s="22"/>
      <c r="B671" s="22"/>
      <c r="C671" s="2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</row>
    <row r="672" spans="1:47" x14ac:dyDescent="0.35">
      <c r="A672" s="22"/>
      <c r="B672" s="22"/>
      <c r="C672" s="2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</row>
    <row r="673" spans="1:47" x14ac:dyDescent="0.35">
      <c r="A673" s="22"/>
      <c r="B673" s="22"/>
      <c r="C673" s="2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</row>
    <row r="674" spans="1:47" x14ac:dyDescent="0.35">
      <c r="A674" s="22"/>
      <c r="B674" s="22"/>
      <c r="C674" s="2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</row>
    <row r="675" spans="1:47" x14ac:dyDescent="0.35">
      <c r="A675" s="22"/>
      <c r="B675" s="22"/>
      <c r="C675" s="2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</row>
    <row r="676" spans="1:47" x14ac:dyDescent="0.35">
      <c r="A676" s="22"/>
      <c r="B676" s="22"/>
      <c r="C676" s="2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</row>
    <row r="677" spans="1:47" x14ac:dyDescent="0.35">
      <c r="A677" s="22"/>
      <c r="B677" s="22"/>
      <c r="C677" s="2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</row>
    <row r="678" spans="1:47" x14ac:dyDescent="0.35">
      <c r="A678" s="22"/>
      <c r="B678" s="22"/>
      <c r="C678" s="2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</row>
    <row r="679" spans="1:47" x14ac:dyDescent="0.35">
      <c r="A679" s="22"/>
      <c r="B679" s="22"/>
      <c r="C679" s="2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</row>
    <row r="680" spans="1:47" x14ac:dyDescent="0.35">
      <c r="A680" s="22"/>
      <c r="B680" s="22"/>
      <c r="C680" s="2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</row>
    <row r="681" spans="1:47" x14ac:dyDescent="0.35">
      <c r="A681" s="22"/>
      <c r="B681" s="22"/>
      <c r="C681" s="2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</row>
    <row r="682" spans="1:47" x14ac:dyDescent="0.35">
      <c r="A682" s="22"/>
      <c r="B682" s="22"/>
      <c r="C682" s="2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</row>
    <row r="683" spans="1:47" x14ac:dyDescent="0.35">
      <c r="A683" s="22"/>
      <c r="B683" s="22"/>
      <c r="C683" s="2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</row>
    <row r="684" spans="1:47" x14ac:dyDescent="0.35">
      <c r="A684" s="22"/>
      <c r="B684" s="22"/>
      <c r="C684" s="2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</row>
    <row r="685" spans="1:47" x14ac:dyDescent="0.35">
      <c r="A685" s="22"/>
      <c r="B685" s="22"/>
      <c r="C685" s="2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</row>
    <row r="686" spans="1:47" x14ac:dyDescent="0.35">
      <c r="A686" s="22"/>
      <c r="B686" s="22"/>
      <c r="C686" s="2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</row>
    <row r="687" spans="1:47" x14ac:dyDescent="0.35">
      <c r="A687" s="22"/>
      <c r="B687" s="22"/>
      <c r="C687" s="2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</row>
    <row r="688" spans="1:47" x14ac:dyDescent="0.35">
      <c r="A688" s="22"/>
      <c r="B688" s="22"/>
      <c r="C688" s="2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</row>
    <row r="689" spans="1:47" x14ac:dyDescent="0.35">
      <c r="A689" s="22"/>
      <c r="B689" s="22"/>
      <c r="C689" s="2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</row>
    <row r="690" spans="1:47" x14ac:dyDescent="0.35">
      <c r="A690" s="22"/>
      <c r="B690" s="22"/>
      <c r="C690" s="2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</row>
    <row r="691" spans="1:47" x14ac:dyDescent="0.35">
      <c r="A691" s="22"/>
      <c r="B691" s="22"/>
      <c r="C691" s="2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</row>
    <row r="692" spans="1:47" x14ac:dyDescent="0.35">
      <c r="A692" s="22"/>
      <c r="B692" s="22"/>
      <c r="C692" s="2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</row>
    <row r="693" spans="1:47" x14ac:dyDescent="0.35">
      <c r="A693" s="22"/>
      <c r="B693" s="22"/>
      <c r="C693" s="2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</row>
    <row r="694" spans="1:47" x14ac:dyDescent="0.35">
      <c r="A694" s="22"/>
      <c r="B694" s="22"/>
      <c r="C694" s="2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</row>
    <row r="695" spans="1:47" x14ac:dyDescent="0.35">
      <c r="A695" s="22"/>
      <c r="B695" s="22"/>
      <c r="C695" s="2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</row>
    <row r="696" spans="1:47" x14ac:dyDescent="0.35">
      <c r="A696" s="22"/>
      <c r="B696" s="22"/>
      <c r="C696" s="2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</row>
    <row r="697" spans="1:47" x14ac:dyDescent="0.35">
      <c r="A697" s="22"/>
      <c r="B697" s="22"/>
      <c r="C697" s="2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</row>
    <row r="698" spans="1:47" x14ac:dyDescent="0.35">
      <c r="A698" s="22"/>
      <c r="B698" s="22"/>
      <c r="C698" s="2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</row>
    <row r="699" spans="1:47" x14ac:dyDescent="0.35">
      <c r="A699" s="22"/>
      <c r="B699" s="22"/>
      <c r="C699" s="2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</row>
    <row r="700" spans="1:47" x14ac:dyDescent="0.35">
      <c r="A700" s="22"/>
      <c r="B700" s="22"/>
      <c r="C700" s="2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</row>
    <row r="701" spans="1:47" x14ac:dyDescent="0.35">
      <c r="A701" s="22"/>
      <c r="B701" s="22"/>
      <c r="C701" s="2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</row>
    <row r="702" spans="1:47" x14ac:dyDescent="0.35">
      <c r="A702" s="22"/>
      <c r="B702" s="22"/>
      <c r="C702" s="2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</row>
    <row r="703" spans="1:47" x14ac:dyDescent="0.35">
      <c r="A703" s="22"/>
      <c r="B703" s="22"/>
      <c r="C703" s="2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</row>
    <row r="704" spans="1:47" x14ac:dyDescent="0.35">
      <c r="A704" s="22"/>
      <c r="B704" s="22"/>
      <c r="C704" s="2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</row>
    <row r="705" spans="1:47" x14ac:dyDescent="0.35">
      <c r="A705" s="22"/>
      <c r="B705" s="22"/>
      <c r="C705" s="2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</row>
    <row r="706" spans="1:47" x14ac:dyDescent="0.35">
      <c r="A706" s="22"/>
      <c r="B706" s="22"/>
      <c r="C706" s="2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</row>
    <row r="707" spans="1:47" x14ac:dyDescent="0.35">
      <c r="A707" s="22"/>
      <c r="B707" s="22"/>
      <c r="C707" s="2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</row>
    <row r="708" spans="1:47" x14ac:dyDescent="0.35">
      <c r="A708" s="22"/>
      <c r="B708" s="22"/>
      <c r="C708" s="2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</row>
    <row r="709" spans="1:47" x14ac:dyDescent="0.35">
      <c r="A709" s="22"/>
      <c r="B709" s="22"/>
      <c r="C709" s="2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</row>
    <row r="710" spans="1:47" x14ac:dyDescent="0.35">
      <c r="A710" s="22"/>
      <c r="B710" s="22"/>
      <c r="C710" s="2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</row>
    <row r="711" spans="1:47" x14ac:dyDescent="0.35">
      <c r="A711" s="22"/>
      <c r="B711" s="22"/>
      <c r="C711" s="2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</row>
    <row r="712" spans="1:47" x14ac:dyDescent="0.35">
      <c r="A712" s="22"/>
      <c r="B712" s="22"/>
      <c r="C712" s="2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</row>
    <row r="713" spans="1:47" x14ac:dyDescent="0.35">
      <c r="A713" s="22"/>
      <c r="B713" s="22"/>
      <c r="C713" s="2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</row>
    <row r="714" spans="1:47" x14ac:dyDescent="0.35">
      <c r="A714" s="22"/>
      <c r="B714" s="22"/>
      <c r="C714" s="2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</row>
    <row r="715" spans="1:47" x14ac:dyDescent="0.35">
      <c r="A715" s="22"/>
      <c r="B715" s="22"/>
      <c r="C715" s="2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</row>
    <row r="716" spans="1:47" x14ac:dyDescent="0.35">
      <c r="A716" s="22"/>
      <c r="B716" s="22"/>
      <c r="C716" s="2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</row>
    <row r="717" spans="1:47" x14ac:dyDescent="0.35">
      <c r="A717" s="22"/>
      <c r="B717" s="22"/>
      <c r="C717" s="2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</row>
    <row r="718" spans="1:47" x14ac:dyDescent="0.35">
      <c r="A718" s="22"/>
      <c r="B718" s="22"/>
      <c r="C718" s="2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</row>
    <row r="719" spans="1:47" x14ac:dyDescent="0.35">
      <c r="A719" s="22"/>
      <c r="B719" s="22"/>
      <c r="C719" s="2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</row>
    <row r="720" spans="1:47" x14ac:dyDescent="0.35">
      <c r="A720" s="22"/>
      <c r="B720" s="22"/>
      <c r="C720" s="2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</row>
    <row r="721" spans="1:47" x14ac:dyDescent="0.35">
      <c r="A721" s="22"/>
      <c r="B721" s="22"/>
      <c r="C721" s="2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</row>
    <row r="722" spans="1:47" x14ac:dyDescent="0.35">
      <c r="A722" s="22"/>
      <c r="B722" s="22"/>
      <c r="C722" s="2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</row>
    <row r="723" spans="1:47" x14ac:dyDescent="0.35">
      <c r="A723" s="22"/>
      <c r="B723" s="22"/>
      <c r="C723" s="2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</row>
    <row r="724" spans="1:47" x14ac:dyDescent="0.35">
      <c r="A724" s="22"/>
      <c r="B724" s="22"/>
      <c r="C724" s="2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</row>
    <row r="725" spans="1:47" x14ac:dyDescent="0.35">
      <c r="A725" s="22"/>
      <c r="B725" s="22"/>
      <c r="C725" s="2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</row>
    <row r="726" spans="1:47" x14ac:dyDescent="0.35">
      <c r="A726" s="22"/>
      <c r="B726" s="22"/>
      <c r="C726" s="2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</row>
    <row r="727" spans="1:47" x14ac:dyDescent="0.35">
      <c r="A727" s="22"/>
      <c r="B727" s="22"/>
      <c r="C727" s="2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</row>
    <row r="728" spans="1:47" x14ac:dyDescent="0.35">
      <c r="A728" s="22"/>
      <c r="B728" s="22"/>
      <c r="C728" s="2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</row>
    <row r="729" spans="1:47" x14ac:dyDescent="0.35">
      <c r="A729" s="22"/>
      <c r="B729" s="22"/>
      <c r="C729" s="2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</row>
    <row r="730" spans="1:47" x14ac:dyDescent="0.35">
      <c r="A730" s="22"/>
      <c r="B730" s="22"/>
      <c r="C730" s="2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</row>
    <row r="731" spans="1:47" x14ac:dyDescent="0.35">
      <c r="A731" s="22"/>
      <c r="B731" s="22"/>
      <c r="C731" s="2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</row>
    <row r="732" spans="1:47" x14ac:dyDescent="0.35">
      <c r="A732" s="22"/>
      <c r="B732" s="22"/>
      <c r="C732" s="2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</row>
    <row r="733" spans="1:47" x14ac:dyDescent="0.35">
      <c r="A733" s="22"/>
      <c r="B733" s="22"/>
      <c r="C733" s="2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</row>
    <row r="734" spans="1:47" x14ac:dyDescent="0.35">
      <c r="A734" s="22"/>
      <c r="B734" s="22"/>
      <c r="C734" s="2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</row>
    <row r="735" spans="1:47" x14ac:dyDescent="0.35">
      <c r="A735" s="22"/>
      <c r="B735" s="22"/>
      <c r="C735" s="2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</row>
    <row r="736" spans="1:47" x14ac:dyDescent="0.35">
      <c r="A736" s="22"/>
      <c r="B736" s="22"/>
      <c r="C736" s="2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</row>
    <row r="737" spans="1:47" x14ac:dyDescent="0.35">
      <c r="A737" s="22"/>
      <c r="B737" s="22"/>
      <c r="C737" s="2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</row>
    <row r="738" spans="1:47" x14ac:dyDescent="0.35">
      <c r="A738" s="22"/>
      <c r="B738" s="22"/>
      <c r="C738" s="2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</row>
    <row r="739" spans="1:47" x14ac:dyDescent="0.35">
      <c r="A739" s="22"/>
      <c r="B739" s="22"/>
      <c r="C739" s="2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</row>
    <row r="740" spans="1:47" x14ac:dyDescent="0.35">
      <c r="A740" s="22"/>
      <c r="B740" s="22"/>
      <c r="C740" s="2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</row>
    <row r="741" spans="1:47" x14ac:dyDescent="0.35">
      <c r="A741" s="22"/>
      <c r="B741" s="22"/>
      <c r="C741" s="2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</row>
    <row r="742" spans="1:47" x14ac:dyDescent="0.35">
      <c r="A742" s="22"/>
      <c r="B742" s="22"/>
      <c r="C742" s="2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</row>
    <row r="743" spans="1:47" x14ac:dyDescent="0.35">
      <c r="A743" s="22"/>
      <c r="B743" s="22"/>
      <c r="C743" s="2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</row>
    <row r="744" spans="1:47" x14ac:dyDescent="0.35">
      <c r="A744" s="22"/>
      <c r="B744" s="22"/>
      <c r="C744" s="2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</row>
    <row r="745" spans="1:47" x14ac:dyDescent="0.35">
      <c r="A745" s="22"/>
      <c r="B745" s="22"/>
      <c r="C745" s="2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</row>
    <row r="746" spans="1:47" x14ac:dyDescent="0.35">
      <c r="A746" s="22"/>
      <c r="B746" s="22"/>
      <c r="C746" s="2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</row>
    <row r="747" spans="1:47" x14ac:dyDescent="0.35">
      <c r="A747" s="22"/>
      <c r="B747" s="22"/>
      <c r="C747" s="2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</row>
    <row r="748" spans="1:47" x14ac:dyDescent="0.35">
      <c r="A748" s="22"/>
      <c r="B748" s="22"/>
      <c r="C748" s="2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</row>
    <row r="749" spans="1:47" x14ac:dyDescent="0.35">
      <c r="A749" s="22"/>
      <c r="B749" s="22"/>
      <c r="C749" s="2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</row>
    <row r="750" spans="1:47" x14ac:dyDescent="0.35">
      <c r="A750" s="22"/>
      <c r="B750" s="22"/>
      <c r="C750" s="2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</row>
    <row r="751" spans="1:47" x14ac:dyDescent="0.35">
      <c r="A751" s="22"/>
      <c r="B751" s="22"/>
      <c r="C751" s="2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</row>
    <row r="752" spans="1:47" x14ac:dyDescent="0.35">
      <c r="A752" s="22"/>
      <c r="B752" s="22"/>
      <c r="C752" s="2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</row>
    <row r="753" spans="1:47" x14ac:dyDescent="0.35">
      <c r="A753" s="22"/>
      <c r="B753" s="22"/>
      <c r="C753" s="2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</row>
    <row r="754" spans="1:47" x14ac:dyDescent="0.35">
      <c r="A754" s="22"/>
      <c r="B754" s="22"/>
      <c r="C754" s="2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</row>
    <row r="755" spans="1:47" x14ac:dyDescent="0.35">
      <c r="A755" s="22"/>
      <c r="B755" s="22"/>
      <c r="C755" s="2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</row>
    <row r="756" spans="1:47" x14ac:dyDescent="0.35">
      <c r="A756" s="22"/>
      <c r="B756" s="22"/>
      <c r="C756" s="2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</row>
    <row r="757" spans="1:47" x14ac:dyDescent="0.35">
      <c r="A757" s="22"/>
      <c r="B757" s="22"/>
      <c r="C757" s="2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</row>
    <row r="758" spans="1:47" x14ac:dyDescent="0.35">
      <c r="A758" s="22"/>
      <c r="B758" s="22"/>
      <c r="C758" s="2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</row>
    <row r="759" spans="1:47" x14ac:dyDescent="0.35">
      <c r="A759" s="22"/>
      <c r="B759" s="22"/>
      <c r="C759" s="2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</row>
    <row r="760" spans="1:47" x14ac:dyDescent="0.35">
      <c r="A760" s="22"/>
      <c r="B760" s="22"/>
      <c r="C760" s="2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</row>
    <row r="761" spans="1:47" x14ac:dyDescent="0.35">
      <c r="A761" s="22"/>
      <c r="B761" s="22"/>
      <c r="C761" s="2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</row>
    <row r="762" spans="1:47" x14ac:dyDescent="0.35">
      <c r="A762" s="22"/>
      <c r="B762" s="22"/>
      <c r="C762" s="2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</row>
    <row r="763" spans="1:47" x14ac:dyDescent="0.35">
      <c r="A763" s="22"/>
      <c r="B763" s="22"/>
      <c r="C763" s="2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</row>
    <row r="764" spans="1:47" x14ac:dyDescent="0.35">
      <c r="A764" s="22"/>
      <c r="B764" s="22"/>
      <c r="C764" s="2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</row>
    <row r="765" spans="1:47" x14ac:dyDescent="0.35">
      <c r="A765" s="22"/>
      <c r="B765" s="22"/>
      <c r="C765" s="2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</row>
    <row r="766" spans="1:47" x14ac:dyDescent="0.35">
      <c r="A766" s="22"/>
      <c r="B766" s="22"/>
      <c r="C766" s="2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</row>
    <row r="767" spans="1:47" x14ac:dyDescent="0.35">
      <c r="A767" s="22"/>
      <c r="B767" s="22"/>
      <c r="C767" s="2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</row>
    <row r="768" spans="1:47" x14ac:dyDescent="0.35">
      <c r="A768" s="22"/>
      <c r="B768" s="22"/>
      <c r="C768" s="2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</row>
    <row r="769" spans="1:47" x14ac:dyDescent="0.35">
      <c r="A769" s="22"/>
      <c r="B769" s="22"/>
      <c r="C769" s="2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</row>
    <row r="770" spans="1:47" x14ac:dyDescent="0.35">
      <c r="A770" s="22"/>
      <c r="B770" s="22"/>
      <c r="C770" s="2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</row>
    <row r="771" spans="1:47" x14ac:dyDescent="0.35">
      <c r="A771" s="22"/>
      <c r="B771" s="22"/>
      <c r="C771" s="2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</row>
    <row r="772" spans="1:47" x14ac:dyDescent="0.35">
      <c r="A772" s="22"/>
      <c r="B772" s="22"/>
      <c r="C772" s="2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</row>
    <row r="773" spans="1:47" x14ac:dyDescent="0.35">
      <c r="A773" s="22"/>
      <c r="B773" s="22"/>
      <c r="C773" s="2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</row>
    <row r="774" spans="1:47" x14ac:dyDescent="0.35">
      <c r="A774" s="22"/>
      <c r="B774" s="22"/>
      <c r="C774" s="2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</row>
    <row r="775" spans="1:47" x14ac:dyDescent="0.35">
      <c r="A775" s="22"/>
      <c r="B775" s="22"/>
      <c r="C775" s="2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</row>
    <row r="776" spans="1:47" x14ac:dyDescent="0.35">
      <c r="A776" s="22"/>
      <c r="B776" s="22"/>
      <c r="C776" s="2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</row>
    <row r="777" spans="1:47" x14ac:dyDescent="0.35">
      <c r="A777" s="22"/>
      <c r="B777" s="22"/>
      <c r="C777" s="2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</row>
    <row r="778" spans="1:47" x14ac:dyDescent="0.35">
      <c r="A778" s="22"/>
      <c r="B778" s="22"/>
      <c r="C778" s="2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</row>
    <row r="779" spans="1:47" x14ac:dyDescent="0.35">
      <c r="A779" s="22"/>
      <c r="B779" s="22"/>
      <c r="C779" s="2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</row>
    <row r="780" spans="1:47" x14ac:dyDescent="0.35">
      <c r="A780" s="22"/>
      <c r="B780" s="22"/>
      <c r="C780" s="2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</row>
    <row r="781" spans="1:47" x14ac:dyDescent="0.35">
      <c r="A781" s="22"/>
      <c r="B781" s="22"/>
      <c r="C781" s="2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</row>
    <row r="782" spans="1:47" x14ac:dyDescent="0.35">
      <c r="A782" s="22"/>
      <c r="B782" s="22"/>
      <c r="C782" s="2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</row>
    <row r="783" spans="1:47" x14ac:dyDescent="0.35">
      <c r="A783" s="22"/>
      <c r="B783" s="22"/>
      <c r="C783" s="2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</row>
    <row r="784" spans="1:47" x14ac:dyDescent="0.35">
      <c r="A784" s="22"/>
      <c r="B784" s="22"/>
      <c r="C784" s="2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</row>
    <row r="785" spans="1:47" x14ac:dyDescent="0.35">
      <c r="A785" s="22"/>
      <c r="B785" s="22"/>
      <c r="C785" s="2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</row>
    <row r="786" spans="1:47" x14ac:dyDescent="0.35">
      <c r="A786" s="22"/>
      <c r="B786" s="22"/>
      <c r="C786" s="2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</row>
    <row r="787" spans="1:47" x14ac:dyDescent="0.35">
      <c r="A787" s="22"/>
      <c r="B787" s="22"/>
      <c r="C787" s="2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</row>
    <row r="788" spans="1:47" x14ac:dyDescent="0.35">
      <c r="A788" s="22"/>
      <c r="B788" s="22"/>
      <c r="C788" s="2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</row>
    <row r="789" spans="1:47" x14ac:dyDescent="0.35">
      <c r="A789" s="22"/>
      <c r="B789" s="22"/>
      <c r="C789" s="2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</row>
    <row r="790" spans="1:47" x14ac:dyDescent="0.35">
      <c r="A790" s="22"/>
      <c r="B790" s="22"/>
      <c r="C790" s="2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</row>
    <row r="791" spans="1:47" x14ac:dyDescent="0.35">
      <c r="A791" s="22"/>
      <c r="B791" s="22"/>
      <c r="C791" s="2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</row>
    <row r="792" spans="1:47" x14ac:dyDescent="0.35">
      <c r="A792" s="22"/>
      <c r="B792" s="22"/>
      <c r="C792" s="2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</row>
    <row r="793" spans="1:47" x14ac:dyDescent="0.35">
      <c r="A793" s="22"/>
      <c r="B793" s="22"/>
      <c r="C793" s="2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</row>
    <row r="794" spans="1:47" x14ac:dyDescent="0.35">
      <c r="A794" s="22"/>
      <c r="B794" s="22"/>
      <c r="C794" s="2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</row>
    <row r="795" spans="1:47" x14ac:dyDescent="0.35">
      <c r="A795" s="22"/>
      <c r="B795" s="22"/>
      <c r="C795" s="2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</row>
    <row r="796" spans="1:47" x14ac:dyDescent="0.35">
      <c r="A796" s="22"/>
      <c r="B796" s="22"/>
      <c r="C796" s="2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</row>
    <row r="797" spans="1:47" x14ac:dyDescent="0.35">
      <c r="A797" s="22"/>
      <c r="B797" s="22"/>
      <c r="C797" s="2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</row>
    <row r="798" spans="1:47" x14ac:dyDescent="0.35">
      <c r="A798" s="22"/>
      <c r="B798" s="22"/>
      <c r="C798" s="2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</row>
    <row r="799" spans="1:47" x14ac:dyDescent="0.35">
      <c r="A799" s="22"/>
      <c r="B799" s="22"/>
      <c r="C799" s="2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</row>
    <row r="800" spans="1:47" x14ac:dyDescent="0.35">
      <c r="A800" s="22"/>
      <c r="B800" s="22"/>
      <c r="C800" s="2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</row>
    <row r="801" spans="1:47" x14ac:dyDescent="0.35">
      <c r="A801" s="22"/>
      <c r="B801" s="22"/>
      <c r="C801" s="2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</row>
    <row r="802" spans="1:47" x14ac:dyDescent="0.35">
      <c r="A802" s="22"/>
      <c r="B802" s="22"/>
      <c r="C802" s="2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</row>
    <row r="803" spans="1:47" x14ac:dyDescent="0.35">
      <c r="A803" s="22"/>
      <c r="B803" s="22"/>
      <c r="C803" s="2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</row>
    <row r="804" spans="1:47" x14ac:dyDescent="0.35">
      <c r="A804" s="22"/>
      <c r="B804" s="22"/>
      <c r="C804" s="2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</row>
    <row r="805" spans="1:47" x14ac:dyDescent="0.35">
      <c r="A805" s="22"/>
      <c r="B805" s="22"/>
      <c r="C805" s="2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</row>
    <row r="806" spans="1:47" x14ac:dyDescent="0.35">
      <c r="A806" s="22"/>
      <c r="B806" s="22"/>
      <c r="C806" s="2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</row>
    <row r="807" spans="1:47" x14ac:dyDescent="0.35">
      <c r="A807" s="22"/>
      <c r="B807" s="22"/>
      <c r="C807" s="2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</row>
    <row r="808" spans="1:47" x14ac:dyDescent="0.35">
      <c r="A808" s="22"/>
      <c r="B808" s="22"/>
      <c r="C808" s="2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</row>
    <row r="809" spans="1:47" x14ac:dyDescent="0.35">
      <c r="A809" s="22"/>
      <c r="B809" s="22"/>
      <c r="C809" s="2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</row>
    <row r="810" spans="1:47" x14ac:dyDescent="0.35">
      <c r="A810" s="22"/>
      <c r="B810" s="22"/>
      <c r="C810" s="2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</row>
    <row r="811" spans="1:47" x14ac:dyDescent="0.35">
      <c r="A811" s="22"/>
      <c r="B811" s="22"/>
      <c r="C811" s="2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</row>
    <row r="812" spans="1:47" x14ac:dyDescent="0.35">
      <c r="A812" s="22"/>
      <c r="B812" s="22"/>
      <c r="C812" s="2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</row>
    <row r="813" spans="1:47" x14ac:dyDescent="0.35">
      <c r="A813" s="22"/>
      <c r="B813" s="22"/>
      <c r="C813" s="2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</row>
    <row r="814" spans="1:47" x14ac:dyDescent="0.35">
      <c r="A814" s="22"/>
      <c r="B814" s="22"/>
      <c r="C814" s="2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</row>
    <row r="815" spans="1:47" x14ac:dyDescent="0.35">
      <c r="A815" s="22"/>
      <c r="B815" s="22"/>
      <c r="C815" s="2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</row>
    <row r="816" spans="1:47" x14ac:dyDescent="0.35">
      <c r="A816" s="22"/>
      <c r="B816" s="22"/>
      <c r="C816" s="2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</row>
    <row r="817" spans="1:47" x14ac:dyDescent="0.35">
      <c r="A817" s="22"/>
      <c r="B817" s="22"/>
      <c r="C817" s="2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</row>
    <row r="818" spans="1:47" x14ac:dyDescent="0.35">
      <c r="A818" s="22"/>
      <c r="B818" s="22"/>
      <c r="C818" s="2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</row>
    <row r="819" spans="1:47" x14ac:dyDescent="0.35">
      <c r="A819" s="22"/>
      <c r="B819" s="22"/>
      <c r="C819" s="2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</row>
    <row r="820" spans="1:47" x14ac:dyDescent="0.35">
      <c r="A820" s="22"/>
      <c r="B820" s="22"/>
      <c r="C820" s="2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</row>
    <row r="821" spans="1:47" x14ac:dyDescent="0.35">
      <c r="A821" s="22"/>
      <c r="B821" s="22"/>
      <c r="C821" s="2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</row>
    <row r="822" spans="1:47" x14ac:dyDescent="0.35">
      <c r="A822" s="22"/>
      <c r="B822" s="22"/>
      <c r="C822" s="2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</row>
    <row r="823" spans="1:47" x14ac:dyDescent="0.35">
      <c r="A823" s="22"/>
      <c r="B823" s="22"/>
      <c r="C823" s="2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</row>
    <row r="824" spans="1:47" x14ac:dyDescent="0.35">
      <c r="A824" s="22"/>
      <c r="B824" s="22"/>
      <c r="C824" s="2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</row>
    <row r="825" spans="1:47" x14ac:dyDescent="0.35">
      <c r="A825" s="22"/>
      <c r="B825" s="22"/>
      <c r="C825" s="2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</row>
    <row r="826" spans="1:47" x14ac:dyDescent="0.35">
      <c r="A826" s="22"/>
      <c r="B826" s="22"/>
      <c r="C826" s="2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</row>
    <row r="827" spans="1:47" x14ac:dyDescent="0.35">
      <c r="A827" s="22"/>
      <c r="B827" s="22"/>
      <c r="C827" s="2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</row>
    <row r="828" spans="1:47" x14ac:dyDescent="0.35">
      <c r="A828" s="22"/>
      <c r="B828" s="22"/>
      <c r="C828" s="2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</row>
    <row r="829" spans="1:47" x14ac:dyDescent="0.35">
      <c r="A829" s="22"/>
      <c r="B829" s="22"/>
      <c r="C829" s="2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</row>
    <row r="830" spans="1:47" x14ac:dyDescent="0.35">
      <c r="A830" s="22"/>
      <c r="B830" s="22"/>
      <c r="C830" s="2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</row>
    <row r="831" spans="1:47" x14ac:dyDescent="0.35">
      <c r="A831" s="22"/>
      <c r="B831" s="22"/>
      <c r="C831" s="2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</row>
    <row r="832" spans="1:47" x14ac:dyDescent="0.35">
      <c r="A832" s="22"/>
      <c r="B832" s="22"/>
      <c r="C832" s="2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</row>
    <row r="833" spans="1:47" x14ac:dyDescent="0.35">
      <c r="A833" s="22"/>
      <c r="B833" s="22"/>
      <c r="C833" s="2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</row>
    <row r="834" spans="1:47" x14ac:dyDescent="0.35">
      <c r="A834" s="22"/>
      <c r="B834" s="22"/>
      <c r="C834" s="2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</row>
    <row r="835" spans="1:47" x14ac:dyDescent="0.35">
      <c r="A835" s="22"/>
      <c r="B835" s="22"/>
      <c r="C835" s="2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</row>
    <row r="836" spans="1:47" x14ac:dyDescent="0.35">
      <c r="A836" s="22"/>
      <c r="B836" s="22"/>
      <c r="C836" s="2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</row>
    <row r="837" spans="1:47" x14ac:dyDescent="0.35">
      <c r="A837" s="22"/>
      <c r="B837" s="22"/>
      <c r="C837" s="2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</row>
    <row r="838" spans="1:47" x14ac:dyDescent="0.35">
      <c r="A838" s="22"/>
      <c r="B838" s="22"/>
      <c r="C838" s="2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</row>
    <row r="839" spans="1:47" x14ac:dyDescent="0.35">
      <c r="A839" s="22"/>
      <c r="B839" s="22"/>
      <c r="C839" s="2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</row>
    <row r="840" spans="1:47" x14ac:dyDescent="0.35">
      <c r="A840" s="22"/>
      <c r="B840" s="22"/>
      <c r="C840" s="2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</row>
    <row r="841" spans="1:47" x14ac:dyDescent="0.35">
      <c r="A841" s="22"/>
      <c r="B841" s="22"/>
      <c r="C841" s="2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</row>
    <row r="842" spans="1:47" x14ac:dyDescent="0.35">
      <c r="A842" s="22"/>
      <c r="B842" s="22"/>
      <c r="C842" s="2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</row>
    <row r="843" spans="1:47" x14ac:dyDescent="0.35">
      <c r="A843" s="22"/>
      <c r="B843" s="22"/>
      <c r="C843" s="2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</row>
    <row r="844" spans="1:47" x14ac:dyDescent="0.35">
      <c r="A844" s="22"/>
      <c r="B844" s="22"/>
      <c r="C844" s="2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</row>
    <row r="845" spans="1:47" x14ac:dyDescent="0.35">
      <c r="A845" s="22"/>
      <c r="B845" s="22"/>
      <c r="C845" s="2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</row>
    <row r="846" spans="1:47" x14ac:dyDescent="0.35">
      <c r="A846" s="22"/>
      <c r="B846" s="22"/>
      <c r="C846" s="2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</row>
    <row r="847" spans="1:47" x14ac:dyDescent="0.35">
      <c r="A847" s="22"/>
      <c r="B847" s="22"/>
      <c r="C847" s="2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</row>
    <row r="848" spans="1:47" x14ac:dyDescent="0.35">
      <c r="A848" s="22"/>
      <c r="B848" s="22"/>
      <c r="C848" s="2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</row>
    <row r="849" spans="1:47" x14ac:dyDescent="0.35">
      <c r="A849" s="22"/>
      <c r="B849" s="22"/>
      <c r="C849" s="2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</row>
    <row r="850" spans="1:47" x14ac:dyDescent="0.35">
      <c r="A850" s="22"/>
      <c r="B850" s="22"/>
      <c r="C850" s="2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</row>
    <row r="851" spans="1:47" x14ac:dyDescent="0.35">
      <c r="A851" s="22"/>
      <c r="B851" s="22"/>
      <c r="C851" s="2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</row>
    <row r="852" spans="1:47" x14ac:dyDescent="0.35">
      <c r="A852" s="22"/>
      <c r="B852" s="22"/>
      <c r="C852" s="2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</row>
    <row r="853" spans="1:47" x14ac:dyDescent="0.35">
      <c r="A853" s="22"/>
      <c r="B853" s="22"/>
      <c r="C853" s="2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</row>
    <row r="854" spans="1:47" x14ac:dyDescent="0.35">
      <c r="A854" s="22"/>
      <c r="B854" s="22"/>
      <c r="C854" s="2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</row>
    <row r="855" spans="1:47" x14ac:dyDescent="0.35">
      <c r="A855" s="22"/>
      <c r="B855" s="22"/>
      <c r="C855" s="2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</row>
    <row r="856" spans="1:47" x14ac:dyDescent="0.35">
      <c r="A856" s="22"/>
      <c r="B856" s="22"/>
      <c r="C856" s="2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</row>
    <row r="857" spans="1:47" x14ac:dyDescent="0.35">
      <c r="A857" s="22"/>
      <c r="B857" s="22"/>
      <c r="C857" s="2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</row>
    <row r="858" spans="1:47" x14ac:dyDescent="0.35">
      <c r="A858" s="22"/>
      <c r="B858" s="22"/>
      <c r="C858" s="2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</row>
    <row r="859" spans="1:47" x14ac:dyDescent="0.35">
      <c r="A859" s="22"/>
      <c r="B859" s="22"/>
      <c r="C859" s="22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</row>
    <row r="860" spans="1:47" x14ac:dyDescent="0.35">
      <c r="A860" s="22"/>
      <c r="B860" s="22"/>
      <c r="C860" s="22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</row>
    <row r="861" spans="1:47" x14ac:dyDescent="0.35">
      <c r="A861" s="22"/>
      <c r="B861" s="22"/>
      <c r="C861" s="22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</row>
    <row r="862" spans="1:47" x14ac:dyDescent="0.35">
      <c r="A862" s="22"/>
      <c r="B862" s="22"/>
      <c r="C862" s="22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</row>
    <row r="863" spans="1:47" x14ac:dyDescent="0.35">
      <c r="A863" s="22"/>
      <c r="B863" s="22"/>
      <c r="C863" s="22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</row>
    <row r="864" spans="1:47" x14ac:dyDescent="0.35">
      <c r="A864" s="22"/>
      <c r="B864" s="22"/>
      <c r="C864" s="22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</row>
    <row r="865" spans="1:47" x14ac:dyDescent="0.35">
      <c r="A865" s="22"/>
      <c r="B865" s="22"/>
      <c r="C865" s="22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</row>
    <row r="866" spans="1:47" x14ac:dyDescent="0.35">
      <c r="A866" s="22"/>
      <c r="B866" s="22"/>
      <c r="C866" s="22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</row>
    <row r="867" spans="1:47" x14ac:dyDescent="0.35">
      <c r="A867" s="22"/>
      <c r="B867" s="22"/>
      <c r="C867" s="22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</row>
    <row r="868" spans="1:47" x14ac:dyDescent="0.35">
      <c r="A868" s="22"/>
      <c r="B868" s="22"/>
      <c r="C868" s="22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</row>
    <row r="869" spans="1:47" x14ac:dyDescent="0.35">
      <c r="A869" s="22"/>
      <c r="B869" s="22"/>
      <c r="C869" s="22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</row>
    <row r="870" spans="1:47" x14ac:dyDescent="0.35">
      <c r="A870" s="22"/>
      <c r="B870" s="22"/>
      <c r="C870" s="22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</row>
    <row r="871" spans="1:47" x14ac:dyDescent="0.35">
      <c r="A871" s="22"/>
      <c r="B871" s="22"/>
      <c r="C871" s="22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</row>
    <row r="872" spans="1:47" x14ac:dyDescent="0.35">
      <c r="A872" s="22"/>
      <c r="B872" s="22"/>
      <c r="C872" s="22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</row>
    <row r="873" spans="1:47" x14ac:dyDescent="0.35">
      <c r="A873" s="22"/>
      <c r="B873" s="22"/>
      <c r="C873" s="22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</row>
    <row r="874" spans="1:47" x14ac:dyDescent="0.35">
      <c r="A874" s="22"/>
      <c r="B874" s="22"/>
      <c r="C874" s="22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</row>
    <row r="875" spans="1:47" x14ac:dyDescent="0.35">
      <c r="A875" s="22"/>
      <c r="B875" s="22"/>
      <c r="C875" s="22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</row>
    <row r="876" spans="1:47" x14ac:dyDescent="0.35">
      <c r="A876" s="22"/>
      <c r="B876" s="22"/>
      <c r="C876" s="22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</row>
    <row r="877" spans="1:47" x14ac:dyDescent="0.35">
      <c r="A877" s="22"/>
      <c r="B877" s="22"/>
      <c r="C877" s="22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</row>
    <row r="878" spans="1:47" x14ac:dyDescent="0.35">
      <c r="A878" s="22"/>
      <c r="B878" s="22"/>
      <c r="C878" s="22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</row>
    <row r="879" spans="1:47" x14ac:dyDescent="0.35">
      <c r="A879" s="22"/>
      <c r="B879" s="22"/>
      <c r="C879" s="22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</row>
    <row r="880" spans="1:47" x14ac:dyDescent="0.35">
      <c r="A880" s="22"/>
      <c r="B880" s="22"/>
      <c r="C880" s="22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</row>
    <row r="881" spans="1:47" x14ac:dyDescent="0.35">
      <c r="A881" s="22"/>
      <c r="B881" s="22"/>
      <c r="C881" s="22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</row>
    <row r="882" spans="1:47" x14ac:dyDescent="0.35">
      <c r="A882" s="22"/>
      <c r="B882" s="22"/>
      <c r="C882" s="22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</row>
    <row r="883" spans="1:47" x14ac:dyDescent="0.35">
      <c r="A883" s="22"/>
      <c r="B883" s="22"/>
      <c r="C883" s="22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</row>
    <row r="884" spans="1:47" x14ac:dyDescent="0.35">
      <c r="A884" s="22"/>
      <c r="B884" s="22"/>
      <c r="C884" s="22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</row>
    <row r="885" spans="1:47" x14ac:dyDescent="0.35">
      <c r="A885" s="22"/>
      <c r="B885" s="22"/>
      <c r="C885" s="22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</row>
    <row r="886" spans="1:47" x14ac:dyDescent="0.35">
      <c r="A886" s="22"/>
      <c r="B886" s="22"/>
      <c r="C886" s="22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</row>
    <row r="887" spans="1:47" x14ac:dyDescent="0.35">
      <c r="A887" s="22"/>
      <c r="B887" s="22"/>
      <c r="C887" s="22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</row>
    <row r="888" spans="1:47" x14ac:dyDescent="0.35">
      <c r="A888" s="22"/>
      <c r="B888" s="22"/>
      <c r="C888" s="22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</row>
    <row r="889" spans="1:47" x14ac:dyDescent="0.35">
      <c r="A889" s="22"/>
      <c r="B889" s="22"/>
      <c r="C889" s="22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</row>
    <row r="890" spans="1:47" x14ac:dyDescent="0.35">
      <c r="A890" s="22"/>
      <c r="B890" s="22"/>
      <c r="C890" s="22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</row>
    <row r="891" spans="1:47" x14ac:dyDescent="0.35">
      <c r="A891" s="22"/>
      <c r="B891" s="22"/>
      <c r="C891" s="22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</row>
    <row r="892" spans="1:47" x14ac:dyDescent="0.35">
      <c r="A892" s="22"/>
      <c r="B892" s="22"/>
      <c r="C892" s="22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</row>
    <row r="893" spans="1:47" x14ac:dyDescent="0.35">
      <c r="A893" s="22"/>
      <c r="B893" s="22"/>
      <c r="C893" s="22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</row>
    <row r="894" spans="1:47" x14ac:dyDescent="0.35">
      <c r="A894" s="22"/>
      <c r="B894" s="22"/>
      <c r="C894" s="22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</row>
    <row r="895" spans="1:47" x14ac:dyDescent="0.35">
      <c r="A895" s="22"/>
      <c r="B895" s="22"/>
      <c r="C895" s="22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</row>
    <row r="896" spans="1:47" x14ac:dyDescent="0.35">
      <c r="A896" s="22"/>
      <c r="B896" s="22"/>
      <c r="C896" s="22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</row>
    <row r="897" spans="1:47" x14ac:dyDescent="0.35">
      <c r="A897" s="22"/>
      <c r="B897" s="22"/>
      <c r="C897" s="22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</row>
    <row r="898" spans="1:47" x14ac:dyDescent="0.35">
      <c r="A898" s="22"/>
      <c r="B898" s="22"/>
      <c r="C898" s="22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</row>
    <row r="899" spans="1:47" x14ac:dyDescent="0.35">
      <c r="A899" s="22"/>
      <c r="B899" s="22"/>
      <c r="C899" s="22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</row>
    <row r="900" spans="1:47" x14ac:dyDescent="0.35">
      <c r="A900" s="22"/>
      <c r="B900" s="22"/>
      <c r="C900" s="22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</row>
    <row r="901" spans="1:47" x14ac:dyDescent="0.35">
      <c r="A901" s="22"/>
      <c r="B901" s="22"/>
      <c r="C901" s="22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</row>
    <row r="902" spans="1:47" x14ac:dyDescent="0.35">
      <c r="A902" s="22"/>
      <c r="B902" s="22"/>
      <c r="C902" s="22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</row>
    <row r="903" spans="1:47" x14ac:dyDescent="0.35">
      <c r="A903" s="22"/>
      <c r="B903" s="22"/>
      <c r="C903" s="22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</row>
    <row r="904" spans="1:47" x14ac:dyDescent="0.35">
      <c r="A904" s="22"/>
      <c r="B904" s="22"/>
      <c r="C904" s="22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</row>
    <row r="905" spans="1:47" x14ac:dyDescent="0.35">
      <c r="A905" s="22"/>
      <c r="B905" s="22"/>
      <c r="C905" s="22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</row>
    <row r="906" spans="1:47" x14ac:dyDescent="0.35">
      <c r="A906" s="22"/>
      <c r="B906" s="22"/>
      <c r="C906" s="22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</row>
    <row r="907" spans="1:47" x14ac:dyDescent="0.35">
      <c r="A907" s="22"/>
      <c r="B907" s="22"/>
      <c r="C907" s="22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</row>
    <row r="908" spans="1:47" x14ac:dyDescent="0.35">
      <c r="A908" s="22"/>
      <c r="B908" s="22"/>
      <c r="C908" s="22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</row>
    <row r="909" spans="1:47" x14ac:dyDescent="0.35">
      <c r="A909" s="22"/>
      <c r="B909" s="22"/>
      <c r="C909" s="22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</row>
    <row r="910" spans="1:47" x14ac:dyDescent="0.35">
      <c r="A910" s="22"/>
      <c r="B910" s="22"/>
      <c r="C910" s="22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</row>
    <row r="911" spans="1:47" x14ac:dyDescent="0.35">
      <c r="A911" s="22"/>
      <c r="B911" s="22"/>
      <c r="C911" s="22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</row>
    <row r="912" spans="1:47" x14ac:dyDescent="0.35">
      <c r="A912" s="22"/>
      <c r="B912" s="22"/>
      <c r="C912" s="22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</row>
    <row r="913" spans="1:47" x14ac:dyDescent="0.35">
      <c r="A913" s="22"/>
      <c r="B913" s="22"/>
      <c r="C913" s="22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</row>
    <row r="914" spans="1:47" x14ac:dyDescent="0.35">
      <c r="A914" s="22"/>
      <c r="B914" s="22"/>
      <c r="C914" s="22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</row>
    <row r="915" spans="1:47" x14ac:dyDescent="0.35">
      <c r="A915" s="22"/>
      <c r="B915" s="22"/>
      <c r="C915" s="22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</row>
    <row r="916" spans="1:47" x14ac:dyDescent="0.35">
      <c r="A916" s="22"/>
      <c r="B916" s="22"/>
      <c r="C916" s="22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</row>
    <row r="917" spans="1:47" x14ac:dyDescent="0.35">
      <c r="A917" s="22"/>
      <c r="B917" s="22"/>
      <c r="C917" s="22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</row>
    <row r="918" spans="1:47" x14ac:dyDescent="0.35">
      <c r="A918" s="22"/>
      <c r="B918" s="22"/>
      <c r="C918" s="22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</row>
    <row r="919" spans="1:47" x14ac:dyDescent="0.35">
      <c r="A919" s="22"/>
      <c r="B919" s="22"/>
      <c r="C919" s="22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</row>
    <row r="920" spans="1:47" x14ac:dyDescent="0.35">
      <c r="A920" s="22"/>
      <c r="B920" s="22"/>
      <c r="C920" s="22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</row>
    <row r="921" spans="1:47" x14ac:dyDescent="0.35">
      <c r="A921" s="22"/>
      <c r="B921" s="22"/>
      <c r="C921" s="22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</row>
    <row r="922" spans="1:47" x14ac:dyDescent="0.35">
      <c r="A922" s="22"/>
      <c r="B922" s="22"/>
      <c r="C922" s="22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</row>
    <row r="923" spans="1:47" x14ac:dyDescent="0.35">
      <c r="A923" s="22"/>
      <c r="B923" s="22"/>
      <c r="C923" s="22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</row>
    <row r="924" spans="1:47" x14ac:dyDescent="0.35">
      <c r="A924" s="22"/>
      <c r="B924" s="22"/>
      <c r="C924" s="22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</row>
    <row r="925" spans="1:47" x14ac:dyDescent="0.35">
      <c r="A925" s="22"/>
      <c r="B925" s="22"/>
      <c r="C925" s="22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</row>
    <row r="926" spans="1:47" x14ac:dyDescent="0.35">
      <c r="A926" s="22"/>
      <c r="B926" s="22"/>
      <c r="C926" s="22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</row>
    <row r="927" spans="1:47" x14ac:dyDescent="0.35">
      <c r="A927" s="22"/>
      <c r="B927" s="22"/>
      <c r="C927" s="22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</row>
    <row r="928" spans="1:47" x14ac:dyDescent="0.35">
      <c r="A928" s="22"/>
      <c r="B928" s="22"/>
      <c r="C928" s="22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</row>
    <row r="929" spans="1:47" x14ac:dyDescent="0.35">
      <c r="A929" s="22"/>
      <c r="B929" s="22"/>
      <c r="C929" s="22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</row>
    <row r="930" spans="1:47" x14ac:dyDescent="0.35">
      <c r="A930" s="22"/>
      <c r="B930" s="22"/>
      <c r="C930" s="22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</row>
    <row r="931" spans="1:47" x14ac:dyDescent="0.35">
      <c r="A931" s="22"/>
      <c r="B931" s="22"/>
      <c r="C931" s="22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</row>
    <row r="932" spans="1:47" x14ac:dyDescent="0.35">
      <c r="A932" s="22"/>
      <c r="B932" s="22"/>
      <c r="C932" s="22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</row>
    <row r="933" spans="1:47" x14ac:dyDescent="0.35">
      <c r="A933" s="22"/>
      <c r="B933" s="22"/>
      <c r="C933" s="22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</row>
    <row r="934" spans="1:47" x14ac:dyDescent="0.35">
      <c r="A934" s="22"/>
      <c r="B934" s="22"/>
      <c r="C934" s="22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</row>
    <row r="935" spans="1:47" x14ac:dyDescent="0.35">
      <c r="A935" s="22"/>
      <c r="B935" s="22"/>
      <c r="C935" s="22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</row>
    <row r="936" spans="1:47" x14ac:dyDescent="0.35">
      <c r="A936" s="22"/>
      <c r="B936" s="22"/>
      <c r="C936" s="22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</row>
    <row r="937" spans="1:47" x14ac:dyDescent="0.35">
      <c r="A937" s="22"/>
      <c r="B937" s="22"/>
      <c r="C937" s="22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</row>
    <row r="938" spans="1:47" x14ac:dyDescent="0.35">
      <c r="A938" s="22"/>
      <c r="B938" s="22"/>
      <c r="C938" s="22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</row>
    <row r="939" spans="1:47" x14ac:dyDescent="0.35">
      <c r="A939" s="22"/>
      <c r="B939" s="22"/>
      <c r="C939" s="22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</row>
    <row r="940" spans="1:47" x14ac:dyDescent="0.35">
      <c r="A940" s="22"/>
      <c r="B940" s="22"/>
      <c r="C940" s="22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</row>
    <row r="941" spans="1:47" x14ac:dyDescent="0.35">
      <c r="A941" s="22"/>
      <c r="B941" s="22"/>
      <c r="C941" s="22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</row>
    <row r="942" spans="1:47" x14ac:dyDescent="0.35">
      <c r="A942" s="22"/>
      <c r="B942" s="22"/>
      <c r="C942" s="22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</row>
    <row r="943" spans="1:47" x14ac:dyDescent="0.35">
      <c r="A943" s="22"/>
      <c r="B943" s="22"/>
      <c r="C943" s="22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</row>
    <row r="944" spans="1:47" x14ac:dyDescent="0.35">
      <c r="A944" s="22"/>
      <c r="B944" s="22"/>
      <c r="C944" s="22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</row>
    <row r="945" spans="1:47" x14ac:dyDescent="0.35">
      <c r="A945" s="22"/>
      <c r="B945" s="22"/>
      <c r="C945" s="22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</row>
    <row r="946" spans="1:47" x14ac:dyDescent="0.35">
      <c r="A946" s="22"/>
      <c r="B946" s="22"/>
      <c r="C946" s="22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</row>
    <row r="947" spans="1:47" x14ac:dyDescent="0.35">
      <c r="A947" s="22"/>
      <c r="B947" s="22"/>
      <c r="C947" s="22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</row>
    <row r="948" spans="1:47" x14ac:dyDescent="0.35">
      <c r="A948" s="22"/>
      <c r="B948" s="22"/>
      <c r="C948" s="22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</row>
    <row r="949" spans="1:47" x14ac:dyDescent="0.35">
      <c r="A949" s="22"/>
      <c r="B949" s="22"/>
      <c r="C949" s="22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</row>
    <row r="950" spans="1:47" x14ac:dyDescent="0.35">
      <c r="A950" s="22"/>
      <c r="B950" s="22"/>
      <c r="C950" s="22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</row>
    <row r="951" spans="1:47" x14ac:dyDescent="0.35">
      <c r="A951" s="22"/>
      <c r="B951" s="22"/>
      <c r="C951" s="22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</row>
    <row r="952" spans="1:47" x14ac:dyDescent="0.35">
      <c r="A952" s="22"/>
      <c r="B952" s="22"/>
      <c r="C952" s="22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</row>
    <row r="953" spans="1:47" x14ac:dyDescent="0.35">
      <c r="A953" s="22"/>
      <c r="B953" s="22"/>
      <c r="C953" s="22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</row>
    <row r="954" spans="1:47" x14ac:dyDescent="0.35">
      <c r="A954" s="22"/>
      <c r="B954" s="22"/>
      <c r="C954" s="22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</row>
    <row r="955" spans="1:47" x14ac:dyDescent="0.35">
      <c r="A955" s="22"/>
      <c r="B955" s="22"/>
      <c r="C955" s="22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</row>
    <row r="956" spans="1:47" x14ac:dyDescent="0.35">
      <c r="A956" s="22"/>
      <c r="B956" s="22"/>
      <c r="C956" s="22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</row>
    <row r="957" spans="1:47" x14ac:dyDescent="0.35">
      <c r="A957" s="22"/>
      <c r="B957" s="22"/>
      <c r="C957" s="22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</row>
    <row r="958" spans="1:47" x14ac:dyDescent="0.35">
      <c r="A958" s="22"/>
      <c r="B958" s="22"/>
      <c r="C958" s="22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</row>
    <row r="959" spans="1:47" x14ac:dyDescent="0.35">
      <c r="A959" s="22"/>
      <c r="B959" s="22"/>
      <c r="C959" s="22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</row>
    <row r="960" spans="1:47" x14ac:dyDescent="0.35">
      <c r="A960" s="22"/>
      <c r="B960" s="22"/>
      <c r="C960" s="22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</row>
    <row r="961" spans="1:47" x14ac:dyDescent="0.35">
      <c r="A961" s="22"/>
      <c r="B961" s="22"/>
      <c r="C961" s="22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</row>
    <row r="962" spans="1:47" x14ac:dyDescent="0.35">
      <c r="A962" s="22"/>
      <c r="B962" s="22"/>
      <c r="C962" s="22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</row>
    <row r="963" spans="1:47" x14ac:dyDescent="0.35">
      <c r="A963" s="22"/>
      <c r="B963" s="22"/>
      <c r="C963" s="22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</row>
    <row r="964" spans="1:47" x14ac:dyDescent="0.35">
      <c r="A964" s="22"/>
      <c r="B964" s="22"/>
      <c r="C964" s="22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</row>
    <row r="965" spans="1:47" x14ac:dyDescent="0.35">
      <c r="A965" s="22"/>
      <c r="B965" s="22"/>
      <c r="C965" s="22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</row>
    <row r="966" spans="1:47" x14ac:dyDescent="0.35">
      <c r="A966" s="22"/>
      <c r="B966" s="22"/>
      <c r="C966" s="22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</row>
    <row r="967" spans="1:47" x14ac:dyDescent="0.35">
      <c r="A967" s="22"/>
      <c r="B967" s="22"/>
      <c r="C967" s="22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</row>
    <row r="968" spans="1:47" x14ac:dyDescent="0.35">
      <c r="A968" s="22"/>
      <c r="B968" s="22"/>
      <c r="C968" s="22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</row>
    <row r="969" spans="1:47" x14ac:dyDescent="0.35">
      <c r="A969" s="22"/>
      <c r="B969" s="22"/>
      <c r="C969" s="22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</row>
    <row r="970" spans="1:47" x14ac:dyDescent="0.35">
      <c r="A970" s="22"/>
      <c r="B970" s="22"/>
      <c r="C970" s="22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</row>
    <row r="971" spans="1:47" x14ac:dyDescent="0.35">
      <c r="A971" s="22"/>
      <c r="B971" s="22"/>
      <c r="C971" s="22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</row>
    <row r="972" spans="1:47" x14ac:dyDescent="0.35">
      <c r="A972" s="22"/>
      <c r="B972" s="22"/>
      <c r="C972" s="22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</row>
    <row r="973" spans="1:47" x14ac:dyDescent="0.35">
      <c r="A973" s="22"/>
      <c r="B973" s="22"/>
      <c r="C973" s="22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</row>
    <row r="974" spans="1:47" x14ac:dyDescent="0.35">
      <c r="A974" s="22"/>
      <c r="B974" s="22"/>
      <c r="C974" s="22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</row>
    <row r="975" spans="1:47" x14ac:dyDescent="0.35">
      <c r="A975" s="22"/>
      <c r="B975" s="22"/>
      <c r="C975" s="22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</row>
    <row r="976" spans="1:47" x14ac:dyDescent="0.35">
      <c r="A976" s="22"/>
      <c r="B976" s="22"/>
      <c r="C976" s="22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</row>
    <row r="977" spans="1:47" x14ac:dyDescent="0.35">
      <c r="A977" s="22"/>
      <c r="B977" s="22"/>
      <c r="C977" s="22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</row>
    <row r="978" spans="1:47" x14ac:dyDescent="0.35">
      <c r="A978" s="22"/>
      <c r="B978" s="22"/>
      <c r="C978" s="22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</row>
    <row r="979" spans="1:47" x14ac:dyDescent="0.35">
      <c r="A979" s="22"/>
      <c r="B979" s="22"/>
      <c r="C979" s="22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</row>
    <row r="980" spans="1:47" x14ac:dyDescent="0.35">
      <c r="A980" s="22"/>
      <c r="B980" s="22"/>
      <c r="C980" s="22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</row>
    <row r="981" spans="1:47" x14ac:dyDescent="0.35">
      <c r="A981" s="22"/>
      <c r="B981" s="22"/>
      <c r="C981" s="22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</row>
    <row r="982" spans="1:47" x14ac:dyDescent="0.35">
      <c r="A982" s="22"/>
      <c r="B982" s="22"/>
      <c r="C982" s="22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</row>
    <row r="983" spans="1:47" x14ac:dyDescent="0.35">
      <c r="A983" s="22"/>
      <c r="B983" s="22"/>
      <c r="C983" s="22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</row>
    <row r="984" spans="1:47" x14ac:dyDescent="0.35">
      <c r="A984" s="22"/>
      <c r="B984" s="22"/>
      <c r="C984" s="22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</row>
    <row r="985" spans="1:47" x14ac:dyDescent="0.35">
      <c r="A985" s="22"/>
      <c r="B985" s="22"/>
      <c r="C985" s="22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</row>
    <row r="986" spans="1:47" x14ac:dyDescent="0.35">
      <c r="A986" s="22"/>
      <c r="B986" s="22"/>
      <c r="C986" s="22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</row>
    <row r="987" spans="1:47" x14ac:dyDescent="0.35">
      <c r="A987" s="22"/>
      <c r="B987" s="22"/>
      <c r="C987" s="22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</row>
    <row r="988" spans="1:47" x14ac:dyDescent="0.35">
      <c r="A988" s="22"/>
      <c r="B988" s="22"/>
      <c r="C988" s="22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</row>
    <row r="989" spans="1:47" x14ac:dyDescent="0.35">
      <c r="A989" s="22"/>
      <c r="B989" s="22"/>
      <c r="C989" s="22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</row>
    <row r="990" spans="1:47" x14ac:dyDescent="0.35">
      <c r="A990" s="22"/>
      <c r="B990" s="22"/>
      <c r="C990" s="22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</row>
    <row r="991" spans="1:47" x14ac:dyDescent="0.35">
      <c r="A991" s="22"/>
      <c r="B991" s="22"/>
      <c r="C991" s="22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</row>
    <row r="992" spans="1:47" x14ac:dyDescent="0.35">
      <c r="A992" s="22"/>
      <c r="B992" s="22"/>
      <c r="C992" s="22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</row>
    <row r="993" spans="1:47" x14ac:dyDescent="0.35">
      <c r="A993" s="22"/>
      <c r="B993" s="22"/>
      <c r="C993" s="22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</row>
    <row r="994" spans="1:47" x14ac:dyDescent="0.35">
      <c r="A994" s="22"/>
      <c r="B994" s="22"/>
      <c r="C994" s="22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</row>
    <row r="995" spans="1:47" x14ac:dyDescent="0.35">
      <c r="A995" s="22"/>
      <c r="B995" s="22"/>
      <c r="C995" s="22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</row>
    <row r="996" spans="1:47" x14ac:dyDescent="0.35">
      <c r="A996" s="22"/>
      <c r="B996" s="22"/>
      <c r="C996" s="22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</row>
    <row r="997" spans="1:47" x14ac:dyDescent="0.35">
      <c r="A997" s="22"/>
      <c r="B997" s="22"/>
      <c r="C997" s="22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</row>
    <row r="998" spans="1:47" x14ac:dyDescent="0.35">
      <c r="A998" s="22"/>
      <c r="B998" s="22"/>
      <c r="C998" s="22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</row>
    <row r="999" spans="1:47" x14ac:dyDescent="0.35">
      <c r="A999" s="22"/>
      <c r="B999" s="22"/>
      <c r="C999" s="22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</row>
    <row r="1000" spans="1:47" x14ac:dyDescent="0.35">
      <c r="A1000" s="22"/>
      <c r="B1000" s="22"/>
      <c r="C1000" s="22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</row>
    <row r="1001" spans="1:47" x14ac:dyDescent="0.35">
      <c r="A1001" s="22"/>
      <c r="B1001" s="22"/>
      <c r="C1001" s="22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</row>
    <row r="1002" spans="1:47" x14ac:dyDescent="0.35">
      <c r="A1002" s="22"/>
      <c r="B1002" s="22"/>
      <c r="C1002" s="22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</row>
    <row r="1003" spans="1:47" x14ac:dyDescent="0.35">
      <c r="A1003" s="22"/>
      <c r="B1003" s="22"/>
      <c r="C1003" s="22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</row>
    <row r="1004" spans="1:47" x14ac:dyDescent="0.35">
      <c r="A1004" s="22"/>
      <c r="B1004" s="22"/>
      <c r="C1004" s="22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</row>
    <row r="1005" spans="1:47" x14ac:dyDescent="0.35">
      <c r="A1005" s="22"/>
      <c r="B1005" s="22"/>
      <c r="C1005" s="22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</row>
    <row r="1006" spans="1:47" x14ac:dyDescent="0.35">
      <c r="A1006" s="22"/>
      <c r="B1006" s="22"/>
      <c r="C1006" s="22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</row>
    <row r="1007" spans="1:47" x14ac:dyDescent="0.35">
      <c r="A1007" s="22"/>
      <c r="B1007" s="22"/>
      <c r="C1007" s="22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</row>
    <row r="1008" spans="1:47" x14ac:dyDescent="0.35">
      <c r="A1008" s="22"/>
      <c r="B1008" s="22"/>
      <c r="C1008" s="22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</row>
    <row r="1009" spans="1:47" x14ac:dyDescent="0.35">
      <c r="A1009" s="22"/>
      <c r="B1009" s="22"/>
      <c r="C1009" s="22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</row>
    <row r="1010" spans="1:47" x14ac:dyDescent="0.35">
      <c r="A1010" s="22"/>
      <c r="B1010" s="22"/>
      <c r="C1010" s="22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</row>
    <row r="1011" spans="1:47" x14ac:dyDescent="0.35">
      <c r="A1011" s="22"/>
      <c r="B1011" s="22"/>
      <c r="C1011" s="22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</row>
    <row r="1012" spans="1:47" x14ac:dyDescent="0.35">
      <c r="A1012" s="22"/>
      <c r="B1012" s="22"/>
      <c r="C1012" s="22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</row>
    <row r="1013" spans="1:47" x14ac:dyDescent="0.35">
      <c r="A1013" s="22"/>
      <c r="B1013" s="22"/>
      <c r="C1013" s="22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</row>
    <row r="1014" spans="1:47" x14ac:dyDescent="0.35">
      <c r="A1014" s="22"/>
      <c r="B1014" s="22"/>
      <c r="C1014" s="22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</row>
    <row r="1015" spans="1:47" x14ac:dyDescent="0.35">
      <c r="A1015" s="22"/>
      <c r="B1015" s="22"/>
      <c r="C1015" s="22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</row>
    <row r="1016" spans="1:47" x14ac:dyDescent="0.35">
      <c r="A1016" s="22"/>
      <c r="B1016" s="22"/>
      <c r="C1016" s="22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</row>
    <row r="1017" spans="1:47" x14ac:dyDescent="0.35">
      <c r="A1017" s="22"/>
      <c r="B1017" s="22"/>
      <c r="C1017" s="22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</row>
    <row r="1018" spans="1:47" x14ac:dyDescent="0.35">
      <c r="A1018" s="22"/>
      <c r="B1018" s="22"/>
      <c r="C1018" s="22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</row>
    <row r="1019" spans="1:47" x14ac:dyDescent="0.35">
      <c r="A1019" s="22"/>
      <c r="B1019" s="22"/>
      <c r="C1019" s="22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</row>
    <row r="1020" spans="1:47" x14ac:dyDescent="0.35">
      <c r="A1020" s="22"/>
      <c r="B1020" s="22"/>
      <c r="C1020" s="22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</row>
    <row r="1021" spans="1:47" x14ac:dyDescent="0.35">
      <c r="A1021" s="22"/>
      <c r="B1021" s="22"/>
      <c r="C1021" s="22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</row>
    <row r="1022" spans="1:47" x14ac:dyDescent="0.35">
      <c r="A1022" s="22"/>
      <c r="B1022" s="22"/>
      <c r="C1022" s="22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</row>
    <row r="1023" spans="1:47" x14ac:dyDescent="0.35">
      <c r="A1023" s="22"/>
      <c r="B1023" s="22"/>
      <c r="C1023" s="22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</row>
    <row r="1024" spans="1:47" x14ac:dyDescent="0.35">
      <c r="A1024" s="22"/>
      <c r="B1024" s="22"/>
      <c r="C1024" s="22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</row>
    <row r="1025" spans="1:47" x14ac:dyDescent="0.35">
      <c r="A1025" s="22"/>
      <c r="B1025" s="22"/>
      <c r="C1025" s="22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</row>
    <row r="1026" spans="1:47" x14ac:dyDescent="0.35">
      <c r="A1026" s="22"/>
      <c r="B1026" s="22"/>
      <c r="C1026" s="22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</row>
    <row r="1027" spans="1:47" x14ac:dyDescent="0.35">
      <c r="A1027" s="22"/>
      <c r="B1027" s="22"/>
      <c r="C1027" s="22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</row>
    <row r="1028" spans="1:47" x14ac:dyDescent="0.35">
      <c r="A1028" s="22"/>
      <c r="B1028" s="22"/>
      <c r="C1028" s="22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</row>
    <row r="1029" spans="1:47" x14ac:dyDescent="0.35">
      <c r="A1029" s="22"/>
      <c r="B1029" s="22"/>
      <c r="C1029" s="22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</row>
    <row r="1030" spans="1:47" x14ac:dyDescent="0.35">
      <c r="A1030" s="22"/>
      <c r="B1030" s="22"/>
      <c r="C1030" s="22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</row>
    <row r="1031" spans="1:47" x14ac:dyDescent="0.35">
      <c r="A1031" s="22"/>
      <c r="B1031" s="22"/>
      <c r="C1031" s="22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</row>
    <row r="1032" spans="1:47" x14ac:dyDescent="0.35">
      <c r="A1032" s="22"/>
      <c r="B1032" s="22"/>
      <c r="C1032" s="22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</row>
    <row r="1033" spans="1:47" x14ac:dyDescent="0.35">
      <c r="A1033" s="22"/>
      <c r="B1033" s="22"/>
      <c r="C1033" s="22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</row>
    <row r="1034" spans="1:47" x14ac:dyDescent="0.35">
      <c r="A1034" s="22"/>
      <c r="B1034" s="22"/>
      <c r="C1034" s="22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</row>
    <row r="1035" spans="1:47" x14ac:dyDescent="0.35">
      <c r="A1035" s="22"/>
      <c r="B1035" s="22"/>
      <c r="C1035" s="22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</row>
    <row r="1036" spans="1:47" x14ac:dyDescent="0.35">
      <c r="A1036" s="22"/>
      <c r="B1036" s="22"/>
      <c r="C1036" s="22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</row>
    <row r="1037" spans="1:47" x14ac:dyDescent="0.35">
      <c r="A1037" s="22"/>
      <c r="B1037" s="22"/>
      <c r="C1037" s="22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</row>
    <row r="1038" spans="1:47" x14ac:dyDescent="0.35">
      <c r="A1038" s="22"/>
      <c r="B1038" s="22"/>
      <c r="C1038" s="22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</row>
    <row r="1039" spans="1:47" x14ac:dyDescent="0.35">
      <c r="A1039" s="22"/>
      <c r="B1039" s="22"/>
      <c r="C1039" s="22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</row>
    <row r="1040" spans="1:47" x14ac:dyDescent="0.35">
      <c r="A1040" s="22"/>
      <c r="B1040" s="22"/>
      <c r="C1040" s="22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</row>
    <row r="1041" spans="1:47" x14ac:dyDescent="0.35">
      <c r="A1041" s="22"/>
      <c r="B1041" s="22"/>
      <c r="C1041" s="22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</row>
    <row r="1042" spans="1:47" x14ac:dyDescent="0.35">
      <c r="A1042" s="22"/>
      <c r="B1042" s="22"/>
      <c r="C1042" s="22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</row>
    <row r="1043" spans="1:47" x14ac:dyDescent="0.35">
      <c r="A1043" s="22"/>
      <c r="B1043" s="22"/>
      <c r="C1043" s="22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</row>
    <row r="1044" spans="1:47" x14ac:dyDescent="0.35">
      <c r="A1044" s="22"/>
      <c r="B1044" s="22"/>
      <c r="C1044" s="22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</row>
    <row r="1045" spans="1:47" x14ac:dyDescent="0.35">
      <c r="A1045" s="22"/>
      <c r="B1045" s="22"/>
      <c r="C1045" s="22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</row>
    <row r="1046" spans="1:47" x14ac:dyDescent="0.35">
      <c r="A1046" s="22"/>
      <c r="B1046" s="22"/>
      <c r="C1046" s="22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</row>
    <row r="1047" spans="1:47" x14ac:dyDescent="0.35">
      <c r="A1047" s="22"/>
      <c r="B1047" s="22"/>
      <c r="C1047" s="22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</row>
    <row r="1048" spans="1:47" x14ac:dyDescent="0.35">
      <c r="A1048" s="22"/>
      <c r="B1048" s="22"/>
      <c r="C1048" s="22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</row>
    <row r="1049" spans="1:47" x14ac:dyDescent="0.35">
      <c r="A1049" s="22"/>
      <c r="B1049" s="22"/>
      <c r="C1049" s="22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</row>
    <row r="1050" spans="1:47" x14ac:dyDescent="0.35">
      <c r="A1050" s="22"/>
      <c r="B1050" s="22"/>
      <c r="C1050" s="22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</row>
    <row r="1051" spans="1:47" x14ac:dyDescent="0.35">
      <c r="A1051" s="22"/>
      <c r="B1051" s="22"/>
      <c r="C1051" s="22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</row>
    <row r="1052" spans="1:47" x14ac:dyDescent="0.35">
      <c r="A1052" s="22"/>
      <c r="B1052" s="22"/>
      <c r="C1052" s="22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</row>
    <row r="1053" spans="1:47" x14ac:dyDescent="0.35">
      <c r="A1053" s="22"/>
      <c r="B1053" s="22"/>
      <c r="C1053" s="22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</row>
    <row r="1054" spans="1:47" x14ac:dyDescent="0.35">
      <c r="A1054" s="22"/>
      <c r="B1054" s="22"/>
      <c r="C1054" s="22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</row>
    <row r="1055" spans="1:47" x14ac:dyDescent="0.35">
      <c r="A1055" s="22"/>
      <c r="B1055" s="22"/>
      <c r="C1055" s="22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</row>
    <row r="1056" spans="1:47" x14ac:dyDescent="0.35">
      <c r="A1056" s="22"/>
      <c r="B1056" s="22"/>
      <c r="C1056" s="22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</row>
    <row r="1057" spans="1:47" x14ac:dyDescent="0.35">
      <c r="A1057" s="22"/>
      <c r="B1057" s="22"/>
      <c r="C1057" s="22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</row>
    <row r="1058" spans="1:47" x14ac:dyDescent="0.35">
      <c r="A1058" s="22"/>
      <c r="B1058" s="22"/>
      <c r="C1058" s="22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</row>
    <row r="1059" spans="1:47" x14ac:dyDescent="0.35">
      <c r="A1059" s="22"/>
      <c r="B1059" s="22"/>
      <c r="C1059" s="22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</row>
    <row r="1060" spans="1:47" x14ac:dyDescent="0.35">
      <c r="A1060" s="22"/>
      <c r="B1060" s="22"/>
      <c r="C1060" s="22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</row>
    <row r="1061" spans="1:47" x14ac:dyDescent="0.35">
      <c r="A1061" s="22"/>
      <c r="B1061" s="22"/>
      <c r="C1061" s="22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</row>
    <row r="1062" spans="1:47" x14ac:dyDescent="0.35">
      <c r="A1062" s="22"/>
      <c r="B1062" s="22"/>
      <c r="C1062" s="22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</row>
    <row r="1063" spans="1:47" x14ac:dyDescent="0.35">
      <c r="A1063" s="22"/>
      <c r="B1063" s="22"/>
      <c r="C1063" s="22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</row>
    <row r="1064" spans="1:47" x14ac:dyDescent="0.35">
      <c r="A1064" s="22"/>
      <c r="B1064" s="22"/>
      <c r="C1064" s="22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</row>
    <row r="1065" spans="1:47" x14ac:dyDescent="0.35">
      <c r="A1065" s="22"/>
      <c r="B1065" s="22"/>
      <c r="C1065" s="22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</row>
    <row r="1066" spans="1:47" x14ac:dyDescent="0.35">
      <c r="A1066" s="22"/>
      <c r="B1066" s="22"/>
      <c r="C1066" s="22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</row>
    <row r="1067" spans="1:47" x14ac:dyDescent="0.35">
      <c r="A1067" s="22"/>
      <c r="B1067" s="22"/>
      <c r="C1067" s="22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</row>
    <row r="1068" spans="1:47" x14ac:dyDescent="0.35">
      <c r="A1068" s="22"/>
      <c r="B1068" s="22"/>
      <c r="C1068" s="22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</row>
    <row r="1069" spans="1:47" x14ac:dyDescent="0.35">
      <c r="A1069" s="22"/>
      <c r="B1069" s="22"/>
      <c r="C1069" s="22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</row>
    <row r="1070" spans="1:47" x14ac:dyDescent="0.35">
      <c r="A1070" s="22"/>
      <c r="B1070" s="22"/>
      <c r="C1070" s="22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</row>
    <row r="1071" spans="1:47" x14ac:dyDescent="0.35">
      <c r="A1071" s="22"/>
      <c r="B1071" s="22"/>
      <c r="C1071" s="22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</row>
    <row r="1072" spans="1:47" x14ac:dyDescent="0.35">
      <c r="A1072" s="22"/>
      <c r="B1072" s="22"/>
      <c r="C1072" s="22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</row>
    <row r="1073" spans="1:47" x14ac:dyDescent="0.35">
      <c r="A1073" s="22"/>
      <c r="B1073" s="22"/>
      <c r="C1073" s="22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</row>
    <row r="1074" spans="1:47" x14ac:dyDescent="0.35">
      <c r="A1074" s="22"/>
      <c r="B1074" s="22"/>
      <c r="C1074" s="22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</row>
    <row r="1075" spans="1:47" x14ac:dyDescent="0.35">
      <c r="A1075" s="22"/>
      <c r="B1075" s="22"/>
      <c r="C1075" s="22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</row>
    <row r="1076" spans="1:47" x14ac:dyDescent="0.35">
      <c r="A1076" s="22"/>
      <c r="B1076" s="22"/>
      <c r="C1076" s="22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</row>
    <row r="1077" spans="1:47" x14ac:dyDescent="0.35">
      <c r="A1077" s="22"/>
      <c r="B1077" s="22"/>
      <c r="C1077" s="22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</row>
    <row r="1078" spans="1:47" x14ac:dyDescent="0.35">
      <c r="A1078" s="22"/>
      <c r="B1078" s="22"/>
      <c r="C1078" s="22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</row>
    <row r="1079" spans="1:47" x14ac:dyDescent="0.35">
      <c r="A1079" s="22"/>
      <c r="B1079" s="22"/>
      <c r="C1079" s="22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</row>
    <row r="1080" spans="1:47" x14ac:dyDescent="0.35">
      <c r="A1080" s="22"/>
      <c r="B1080" s="22"/>
      <c r="C1080" s="22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</row>
    <row r="1081" spans="1:47" x14ac:dyDescent="0.35">
      <c r="A1081" s="22"/>
      <c r="B1081" s="22"/>
      <c r="C1081" s="22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</row>
    <row r="1082" spans="1:47" x14ac:dyDescent="0.35">
      <c r="A1082" s="22"/>
      <c r="B1082" s="22"/>
      <c r="C1082" s="22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</row>
    <row r="1083" spans="1:47" x14ac:dyDescent="0.35">
      <c r="A1083" s="22"/>
      <c r="B1083" s="22"/>
      <c r="C1083" s="22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</row>
    <row r="1084" spans="1:47" x14ac:dyDescent="0.35">
      <c r="A1084" s="22"/>
      <c r="B1084" s="22"/>
      <c r="C1084" s="22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L1084" s="38"/>
      <c r="AM1084" s="38"/>
      <c r="AN1084" s="38"/>
      <c r="AO1084" s="38"/>
      <c r="AP1084" s="38"/>
    </row>
    <row r="1085" spans="1:47" x14ac:dyDescent="0.35">
      <c r="A1085" s="22"/>
      <c r="B1085" s="22"/>
      <c r="C1085" s="22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L1085" s="38"/>
      <c r="AM1085" s="38"/>
      <c r="AN1085" s="38"/>
      <c r="AO1085" s="38"/>
      <c r="AP1085" s="38"/>
    </row>
    <row r="1086" spans="1:47" x14ac:dyDescent="0.35">
      <c r="A1086" s="22"/>
      <c r="B1086" s="22"/>
      <c r="C1086" s="22"/>
      <c r="E1086" s="22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L1086" s="38"/>
      <c r="AM1086" s="38"/>
      <c r="AN1086" s="38"/>
      <c r="AO1086" s="38"/>
      <c r="AP1086" s="38"/>
    </row>
    <row r="1087" spans="1:47" x14ac:dyDescent="0.35">
      <c r="A1087" s="22"/>
      <c r="B1087" s="22"/>
      <c r="C1087" s="22"/>
      <c r="E1087" s="22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L1087" s="38"/>
      <c r="AM1087" s="38"/>
      <c r="AN1087" s="38"/>
      <c r="AO1087" s="38"/>
      <c r="AP1087" s="38"/>
    </row>
    <row r="1088" spans="1:47" x14ac:dyDescent="0.35">
      <c r="A1088" s="22"/>
      <c r="B1088" s="22"/>
      <c r="C1088" s="22"/>
      <c r="E1088" s="22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L1088" s="38"/>
      <c r="AM1088" s="38"/>
      <c r="AN1088" s="38"/>
      <c r="AO1088" s="38"/>
      <c r="AP1088" s="38"/>
    </row>
    <row r="1089" spans="1:42" x14ac:dyDescent="0.35">
      <c r="A1089" s="22"/>
      <c r="B1089" s="22"/>
      <c r="C1089" s="22"/>
      <c r="E1089" s="22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L1089" s="38"/>
      <c r="AM1089" s="38"/>
      <c r="AN1089" s="38"/>
      <c r="AO1089" s="38"/>
      <c r="AP1089" s="38"/>
    </row>
    <row r="1090" spans="1:42" x14ac:dyDescent="0.35">
      <c r="A1090" s="22"/>
      <c r="B1090" s="22"/>
      <c r="C1090" s="22"/>
      <c r="E1090" s="22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L1090" s="38"/>
      <c r="AM1090" s="38"/>
      <c r="AN1090" s="38"/>
      <c r="AO1090" s="38"/>
      <c r="AP1090" s="38"/>
    </row>
    <row r="1091" spans="1:42" x14ac:dyDescent="0.35">
      <c r="A1091" s="22"/>
      <c r="B1091" s="22"/>
      <c r="C1091" s="22"/>
      <c r="E1091" s="22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L1091" s="38"/>
      <c r="AM1091" s="38"/>
      <c r="AN1091" s="38"/>
      <c r="AO1091" s="38"/>
      <c r="AP1091" s="38"/>
    </row>
    <row r="1092" spans="1:42" x14ac:dyDescent="0.35">
      <c r="A1092" s="22"/>
      <c r="B1092" s="22"/>
      <c r="C1092" s="22"/>
      <c r="E1092" s="22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L1092" s="38"/>
      <c r="AM1092" s="38"/>
      <c r="AN1092" s="38"/>
      <c r="AO1092" s="38"/>
      <c r="AP1092" s="38"/>
    </row>
    <row r="1093" spans="1:42" x14ac:dyDescent="0.35">
      <c r="A1093" s="22"/>
      <c r="B1093" s="22"/>
      <c r="C1093" s="22"/>
      <c r="E1093" s="22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L1093" s="38"/>
      <c r="AM1093" s="38"/>
      <c r="AN1093" s="38"/>
      <c r="AO1093" s="38"/>
      <c r="AP1093" s="38"/>
    </row>
    <row r="1094" spans="1:42" x14ac:dyDescent="0.35">
      <c r="A1094" s="22"/>
      <c r="B1094" s="22"/>
      <c r="C1094" s="22"/>
      <c r="E1094" s="22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L1094" s="38"/>
      <c r="AM1094" s="38"/>
      <c r="AN1094" s="38"/>
      <c r="AO1094" s="38"/>
      <c r="AP1094" s="38"/>
    </row>
    <row r="1095" spans="1:42" x14ac:dyDescent="0.35">
      <c r="A1095" s="22"/>
      <c r="B1095" s="22"/>
      <c r="C1095" s="22"/>
      <c r="E1095" s="22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L1095" s="38"/>
      <c r="AM1095" s="38"/>
      <c r="AN1095" s="38"/>
      <c r="AO1095" s="38"/>
      <c r="AP1095" s="38"/>
    </row>
    <row r="1096" spans="1:42" x14ac:dyDescent="0.35">
      <c r="A1096" s="22"/>
      <c r="B1096" s="22"/>
      <c r="C1096" s="22"/>
      <c r="E1096" s="22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L1096" s="38"/>
      <c r="AM1096" s="38"/>
      <c r="AN1096" s="38"/>
      <c r="AO1096" s="38"/>
      <c r="AP1096" s="38"/>
    </row>
    <row r="1097" spans="1:42" x14ac:dyDescent="0.35">
      <c r="A1097" s="22"/>
      <c r="B1097" s="22"/>
      <c r="C1097" s="22"/>
      <c r="E1097" s="22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L1097" s="38"/>
      <c r="AM1097" s="38"/>
      <c r="AN1097" s="38"/>
      <c r="AO1097" s="38"/>
      <c r="AP1097" s="38"/>
    </row>
    <row r="1098" spans="1:42" x14ac:dyDescent="0.35">
      <c r="A1098" s="22"/>
      <c r="B1098" s="22"/>
      <c r="C1098" s="22"/>
      <c r="E1098" s="22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L1098" s="38"/>
      <c r="AM1098" s="38"/>
      <c r="AN1098" s="38"/>
      <c r="AO1098" s="38"/>
      <c r="AP1098" s="38"/>
    </row>
    <row r="1099" spans="1:42" x14ac:dyDescent="0.35">
      <c r="A1099" s="22"/>
      <c r="B1099" s="22"/>
      <c r="C1099" s="22"/>
      <c r="E1099" s="22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L1099" s="38"/>
      <c r="AM1099" s="38"/>
      <c r="AN1099" s="38"/>
      <c r="AO1099" s="38"/>
      <c r="AP1099" s="38"/>
    </row>
    <row r="1100" spans="1:42" x14ac:dyDescent="0.35">
      <c r="A1100" s="22"/>
      <c r="B1100" s="22"/>
      <c r="C1100" s="22"/>
      <c r="E1100" s="22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L1100" s="38"/>
      <c r="AM1100" s="38"/>
      <c r="AN1100" s="38"/>
      <c r="AO1100" s="38"/>
      <c r="AP1100" s="38"/>
    </row>
    <row r="1101" spans="1:42" x14ac:dyDescent="0.35">
      <c r="A1101" s="22"/>
      <c r="B1101" s="22"/>
      <c r="C1101" s="22"/>
      <c r="E1101" s="22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L1101" s="38"/>
      <c r="AM1101" s="38"/>
      <c r="AN1101" s="38"/>
      <c r="AO1101" s="38"/>
      <c r="AP1101" s="38"/>
    </row>
    <row r="1102" spans="1:42" x14ac:dyDescent="0.35">
      <c r="A1102" s="22"/>
      <c r="B1102" s="22"/>
      <c r="C1102" s="22"/>
      <c r="E1102" s="22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L1102" s="38"/>
      <c r="AM1102" s="38"/>
      <c r="AN1102" s="38"/>
      <c r="AO1102" s="38"/>
      <c r="AP1102" s="38"/>
    </row>
    <row r="1103" spans="1:42" x14ac:dyDescent="0.35">
      <c r="A1103" s="22"/>
      <c r="B1103" s="22"/>
      <c r="C1103" s="22"/>
      <c r="E1103" s="22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L1103" s="38"/>
      <c r="AM1103" s="38"/>
      <c r="AN1103" s="38"/>
      <c r="AO1103" s="38"/>
      <c r="AP1103" s="38"/>
    </row>
    <row r="1104" spans="1:42" x14ac:dyDescent="0.35">
      <c r="A1104" s="22"/>
      <c r="B1104" s="22"/>
      <c r="C1104" s="22"/>
      <c r="E1104" s="22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L1104" s="38"/>
      <c r="AM1104" s="38"/>
      <c r="AN1104" s="38"/>
      <c r="AO1104" s="38"/>
      <c r="AP1104" s="38"/>
    </row>
    <row r="1105" spans="1:42" x14ac:dyDescent="0.35">
      <c r="A1105" s="22"/>
      <c r="B1105" s="22"/>
      <c r="C1105" s="22"/>
      <c r="E1105" s="22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L1105" s="38"/>
      <c r="AM1105" s="38"/>
      <c r="AN1105" s="38"/>
      <c r="AO1105" s="38"/>
      <c r="AP1105" s="38"/>
    </row>
    <row r="1106" spans="1:42" x14ac:dyDescent="0.35">
      <c r="A1106" s="22"/>
      <c r="B1106" s="22"/>
      <c r="C1106" s="22"/>
      <c r="E1106" s="22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L1106" s="38"/>
      <c r="AM1106" s="38"/>
      <c r="AN1106" s="38"/>
      <c r="AO1106" s="38"/>
      <c r="AP1106" s="38"/>
    </row>
    <row r="1107" spans="1:42" x14ac:dyDescent="0.35">
      <c r="A1107" s="22"/>
      <c r="B1107" s="22"/>
      <c r="C1107" s="22"/>
      <c r="E1107" s="22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L1107" s="38"/>
      <c r="AM1107" s="38"/>
      <c r="AN1107" s="38"/>
      <c r="AO1107" s="38"/>
      <c r="AP1107" s="38"/>
    </row>
    <row r="1108" spans="1:42" x14ac:dyDescent="0.35">
      <c r="A1108" s="22"/>
      <c r="B1108" s="22"/>
      <c r="C1108" s="22"/>
      <c r="E1108" s="22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L1108" s="38"/>
      <c r="AM1108" s="38"/>
      <c r="AN1108" s="38"/>
      <c r="AO1108" s="38"/>
      <c r="AP1108" s="38"/>
    </row>
    <row r="1109" spans="1:42" x14ac:dyDescent="0.35">
      <c r="A1109" s="22"/>
      <c r="B1109" s="22"/>
      <c r="C1109" s="22"/>
      <c r="E1109" s="22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L1109" s="38"/>
      <c r="AM1109" s="38"/>
      <c r="AN1109" s="38"/>
      <c r="AO1109" s="38"/>
      <c r="AP1109" s="38"/>
    </row>
    <row r="1110" spans="1:42" x14ac:dyDescent="0.35">
      <c r="A1110" s="22"/>
      <c r="B1110" s="22"/>
      <c r="C1110" s="22"/>
      <c r="E1110" s="22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L1110" s="38"/>
      <c r="AM1110" s="38"/>
      <c r="AN1110" s="38"/>
      <c r="AO1110" s="38"/>
      <c r="AP1110" s="38"/>
    </row>
    <row r="1111" spans="1:42" x14ac:dyDescent="0.35">
      <c r="A1111" s="22"/>
      <c r="B1111" s="22"/>
      <c r="C1111" s="22"/>
      <c r="E1111" s="22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L1111" s="38"/>
      <c r="AM1111" s="38"/>
      <c r="AN1111" s="38"/>
      <c r="AO1111" s="38"/>
      <c r="AP1111" s="38"/>
    </row>
    <row r="1112" spans="1:42" x14ac:dyDescent="0.35">
      <c r="A1112" s="22"/>
      <c r="B1112" s="22"/>
      <c r="C1112" s="22"/>
      <c r="E1112" s="22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L1112" s="38"/>
      <c r="AM1112" s="38"/>
      <c r="AN1112" s="38"/>
      <c r="AO1112" s="38"/>
      <c r="AP1112" s="38"/>
    </row>
    <row r="1113" spans="1:42" x14ac:dyDescent="0.35">
      <c r="A1113" s="22"/>
      <c r="B1113" s="22"/>
      <c r="C1113" s="22"/>
      <c r="E1113" s="22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L1113" s="38"/>
      <c r="AM1113" s="38"/>
      <c r="AN1113" s="38"/>
      <c r="AO1113" s="38"/>
      <c r="AP1113" s="38"/>
    </row>
    <row r="1114" spans="1:42" x14ac:dyDescent="0.35">
      <c r="A1114" s="22"/>
      <c r="B1114" s="22"/>
      <c r="C1114" s="22"/>
      <c r="E1114" s="22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L1114" s="38"/>
      <c r="AM1114" s="38"/>
      <c r="AN1114" s="38"/>
      <c r="AO1114" s="38"/>
      <c r="AP1114" s="38"/>
    </row>
    <row r="1115" spans="1:42" x14ac:dyDescent="0.35">
      <c r="A1115" s="22"/>
      <c r="B1115" s="22"/>
      <c r="C1115" s="22"/>
      <c r="E1115" s="22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L1115" s="38"/>
      <c r="AM1115" s="38"/>
      <c r="AN1115" s="38"/>
      <c r="AO1115" s="38"/>
      <c r="AP1115" s="38"/>
    </row>
    <row r="1116" spans="1:42" x14ac:dyDescent="0.35">
      <c r="A1116" s="22"/>
      <c r="B1116" s="22"/>
      <c r="C1116" s="22"/>
      <c r="E1116" s="22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L1116" s="38"/>
      <c r="AM1116" s="38"/>
      <c r="AN1116" s="38"/>
      <c r="AO1116" s="38"/>
      <c r="AP1116" s="38"/>
    </row>
    <row r="1117" spans="1:42" x14ac:dyDescent="0.35">
      <c r="A1117" s="22"/>
      <c r="B1117" s="22"/>
      <c r="C1117" s="22"/>
      <c r="E1117" s="22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L1117" s="38"/>
      <c r="AM1117" s="38"/>
      <c r="AN1117" s="38"/>
      <c r="AO1117" s="38"/>
      <c r="AP1117" s="38"/>
    </row>
    <row r="1118" spans="1:42" x14ac:dyDescent="0.35">
      <c r="A1118" s="22"/>
      <c r="B1118" s="22"/>
      <c r="C1118" s="22"/>
      <c r="E1118" s="22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L1118" s="38"/>
      <c r="AM1118" s="38"/>
      <c r="AN1118" s="38"/>
      <c r="AO1118" s="38"/>
      <c r="AP1118" s="38"/>
    </row>
    <row r="1119" spans="1:42" x14ac:dyDescent="0.35">
      <c r="A1119" s="22"/>
      <c r="B1119" s="22"/>
      <c r="C1119" s="22"/>
      <c r="E1119" s="22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L1119" s="38"/>
      <c r="AM1119" s="38"/>
      <c r="AN1119" s="38"/>
      <c r="AO1119" s="38"/>
      <c r="AP1119" s="38"/>
    </row>
    <row r="1120" spans="1:42" x14ac:dyDescent="0.35">
      <c r="A1120" s="22"/>
      <c r="B1120" s="22"/>
      <c r="C1120" s="22"/>
      <c r="E1120" s="22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L1120" s="38"/>
      <c r="AM1120" s="38"/>
      <c r="AN1120" s="38"/>
      <c r="AO1120" s="38"/>
      <c r="AP1120" s="38"/>
    </row>
    <row r="1121" spans="1:42" x14ac:dyDescent="0.35">
      <c r="A1121" s="22"/>
      <c r="B1121" s="22"/>
      <c r="C1121" s="22"/>
      <c r="E1121" s="22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L1121" s="38"/>
      <c r="AM1121" s="38"/>
      <c r="AN1121" s="38"/>
      <c r="AO1121" s="38"/>
      <c r="AP1121" s="38"/>
    </row>
    <row r="1122" spans="1:42" x14ac:dyDescent="0.35">
      <c r="A1122" s="22"/>
      <c r="B1122" s="22"/>
      <c r="C1122" s="22"/>
      <c r="E1122" s="22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L1122" s="38"/>
      <c r="AM1122" s="38"/>
      <c r="AN1122" s="38"/>
      <c r="AO1122" s="38"/>
      <c r="AP1122" s="38"/>
    </row>
    <row r="1123" spans="1:42" x14ac:dyDescent="0.35">
      <c r="A1123" s="22"/>
      <c r="B1123" s="22"/>
      <c r="C1123" s="22"/>
      <c r="E1123" s="22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L1123" s="38"/>
      <c r="AM1123" s="38"/>
      <c r="AN1123" s="38"/>
      <c r="AO1123" s="38"/>
      <c r="AP1123" s="38"/>
    </row>
    <row r="1124" spans="1:42" x14ac:dyDescent="0.35">
      <c r="A1124" s="22"/>
      <c r="B1124" s="22"/>
      <c r="C1124" s="22"/>
      <c r="E1124" s="22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L1124" s="38"/>
      <c r="AM1124" s="38"/>
      <c r="AN1124" s="38"/>
      <c r="AO1124" s="38"/>
      <c r="AP1124" s="38"/>
    </row>
    <row r="1125" spans="1:42" x14ac:dyDescent="0.35">
      <c r="A1125" s="22"/>
      <c r="B1125" s="22"/>
      <c r="C1125" s="22"/>
      <c r="E1125" s="22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L1125" s="38"/>
      <c r="AM1125" s="38"/>
      <c r="AN1125" s="38"/>
      <c r="AO1125" s="38"/>
      <c r="AP1125" s="38"/>
    </row>
    <row r="1126" spans="1:42" x14ac:dyDescent="0.35">
      <c r="A1126" s="22"/>
      <c r="B1126" s="22"/>
      <c r="C1126" s="22"/>
      <c r="E1126" s="22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L1126" s="38"/>
      <c r="AM1126" s="38"/>
      <c r="AN1126" s="38"/>
      <c r="AO1126" s="38"/>
      <c r="AP1126" s="38"/>
    </row>
    <row r="1127" spans="1:42" x14ac:dyDescent="0.35">
      <c r="A1127" s="22"/>
      <c r="B1127" s="22"/>
      <c r="C1127" s="22"/>
      <c r="E1127" s="22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L1127" s="38"/>
      <c r="AM1127" s="38"/>
      <c r="AN1127" s="38"/>
      <c r="AO1127" s="38"/>
      <c r="AP1127" s="38"/>
    </row>
    <row r="1128" spans="1:42" x14ac:dyDescent="0.35">
      <c r="A1128" s="22"/>
      <c r="B1128" s="22"/>
      <c r="C1128" s="22"/>
      <c r="E1128" s="22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L1128" s="38"/>
      <c r="AM1128" s="38"/>
      <c r="AN1128" s="38"/>
      <c r="AO1128" s="38"/>
      <c r="AP1128" s="38"/>
    </row>
    <row r="1129" spans="1:42" x14ac:dyDescent="0.35">
      <c r="A1129" s="22"/>
      <c r="B1129" s="22"/>
      <c r="C1129" s="22"/>
      <c r="E1129" s="22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L1129" s="38"/>
      <c r="AM1129" s="38"/>
      <c r="AN1129" s="38"/>
      <c r="AO1129" s="38"/>
      <c r="AP1129" s="38"/>
    </row>
    <row r="1130" spans="1:42" x14ac:dyDescent="0.35">
      <c r="A1130" s="22"/>
      <c r="B1130" s="22"/>
      <c r="C1130" s="22"/>
      <c r="E1130" s="22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L1130" s="38"/>
      <c r="AM1130" s="38"/>
      <c r="AN1130" s="38"/>
      <c r="AO1130" s="38"/>
      <c r="AP1130" s="38"/>
    </row>
    <row r="1131" spans="1:42" x14ac:dyDescent="0.35">
      <c r="A1131" s="22"/>
      <c r="B1131" s="22"/>
      <c r="C1131" s="22"/>
      <c r="E1131" s="22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L1131" s="38"/>
      <c r="AM1131" s="38"/>
      <c r="AN1131" s="38"/>
      <c r="AO1131" s="38"/>
      <c r="AP1131" s="38"/>
    </row>
    <row r="1132" spans="1:42" x14ac:dyDescent="0.35">
      <c r="A1132" s="22"/>
      <c r="B1132" s="22"/>
      <c r="C1132" s="22"/>
      <c r="E1132" s="22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L1132" s="38"/>
      <c r="AM1132" s="38"/>
      <c r="AN1132" s="38"/>
      <c r="AO1132" s="38"/>
      <c r="AP1132" s="38"/>
    </row>
    <row r="1133" spans="1:42" x14ac:dyDescent="0.35">
      <c r="A1133" s="22"/>
      <c r="B1133" s="22"/>
      <c r="C1133" s="22"/>
      <c r="E1133" s="22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L1133" s="38"/>
      <c r="AM1133" s="38"/>
      <c r="AN1133" s="38"/>
      <c r="AO1133" s="38"/>
      <c r="AP1133" s="38"/>
    </row>
    <row r="1134" spans="1:42" x14ac:dyDescent="0.35">
      <c r="A1134" s="22"/>
      <c r="B1134" s="22"/>
      <c r="C1134" s="22"/>
      <c r="E1134" s="22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L1134" s="38"/>
      <c r="AM1134" s="38"/>
      <c r="AN1134" s="38"/>
      <c r="AO1134" s="38"/>
      <c r="AP1134" s="38"/>
    </row>
    <row r="1135" spans="1:42" x14ac:dyDescent="0.35">
      <c r="A1135" s="22"/>
      <c r="B1135" s="22"/>
      <c r="C1135" s="22"/>
      <c r="E1135" s="22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L1135" s="38"/>
      <c r="AM1135" s="38"/>
      <c r="AN1135" s="38"/>
      <c r="AO1135" s="38"/>
      <c r="AP1135" s="38"/>
    </row>
    <row r="1136" spans="1:42" x14ac:dyDescent="0.35">
      <c r="A1136" s="22"/>
      <c r="B1136" s="22"/>
      <c r="C1136" s="22"/>
      <c r="E1136" s="22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N1136" s="38"/>
      <c r="AO1136" s="38"/>
      <c r="AP1136" s="38"/>
    </row>
    <row r="1137" spans="1:42" x14ac:dyDescent="0.35">
      <c r="A1137" s="22"/>
      <c r="B1137" s="22"/>
      <c r="C1137" s="22"/>
      <c r="E1137" s="22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N1137" s="38"/>
      <c r="AO1137" s="38"/>
      <c r="AP1137" s="38"/>
    </row>
    <row r="1138" spans="1:42" x14ac:dyDescent="0.35">
      <c r="A1138" s="22"/>
      <c r="B1138" s="22"/>
      <c r="C1138" s="22"/>
      <c r="E1138" s="22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N1138" s="38"/>
      <c r="AO1138" s="38"/>
      <c r="AP1138" s="38"/>
    </row>
    <row r="1139" spans="1:42" x14ac:dyDescent="0.35">
      <c r="A1139" s="22"/>
      <c r="B1139" s="22"/>
      <c r="C1139" s="22"/>
      <c r="E1139" s="22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N1139" s="38"/>
      <c r="AO1139" s="38"/>
      <c r="AP1139" s="38"/>
    </row>
    <row r="1140" spans="1:42" x14ac:dyDescent="0.35">
      <c r="A1140" s="22"/>
      <c r="B1140" s="22"/>
      <c r="C1140" s="22"/>
      <c r="E1140" s="22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N1140" s="38"/>
      <c r="AO1140" s="38"/>
      <c r="AP1140" s="38"/>
    </row>
    <row r="1141" spans="1:42" x14ac:dyDescent="0.35">
      <c r="A1141" s="22"/>
      <c r="B1141" s="22"/>
      <c r="C1141" s="22"/>
      <c r="E1141" s="22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N1141" s="38"/>
      <c r="AO1141" s="38"/>
      <c r="AP1141" s="38"/>
    </row>
    <row r="1142" spans="1:42" x14ac:dyDescent="0.35">
      <c r="A1142" s="22"/>
      <c r="B1142" s="22"/>
      <c r="C1142" s="22"/>
      <c r="E1142" s="22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N1142" s="38"/>
      <c r="AO1142" s="38"/>
      <c r="AP1142" s="38"/>
    </row>
    <row r="1143" spans="1:42" x14ac:dyDescent="0.35">
      <c r="A1143" s="22"/>
      <c r="B1143" s="22"/>
      <c r="C1143" s="22"/>
      <c r="E1143" s="22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N1143" s="38"/>
      <c r="AO1143" s="38"/>
      <c r="AP1143" s="38"/>
    </row>
    <row r="1144" spans="1:42" x14ac:dyDescent="0.35">
      <c r="A1144" s="22"/>
      <c r="B1144" s="22"/>
      <c r="C1144" s="22"/>
      <c r="E1144" s="22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N1144" s="38"/>
      <c r="AO1144" s="38"/>
      <c r="AP1144" s="38"/>
    </row>
    <row r="1145" spans="1:42" x14ac:dyDescent="0.35">
      <c r="A1145" s="22"/>
      <c r="B1145" s="22"/>
      <c r="C1145" s="22"/>
      <c r="E1145" s="22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N1145" s="38"/>
      <c r="AO1145" s="38"/>
      <c r="AP1145" s="38"/>
    </row>
    <row r="1146" spans="1:42" x14ac:dyDescent="0.35">
      <c r="A1146" s="22"/>
      <c r="B1146" s="22"/>
      <c r="C1146" s="22"/>
      <c r="E1146" s="22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N1146" s="38"/>
      <c r="AO1146" s="38"/>
      <c r="AP1146" s="38"/>
    </row>
    <row r="1147" spans="1:42" x14ac:dyDescent="0.35">
      <c r="A1147" s="22"/>
      <c r="B1147" s="22"/>
      <c r="C1147" s="22"/>
      <c r="E1147" s="22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N1147" s="38"/>
      <c r="AO1147" s="38"/>
      <c r="AP1147" s="38"/>
    </row>
    <row r="1148" spans="1:42" x14ac:dyDescent="0.35">
      <c r="A1148" s="22"/>
      <c r="B1148" s="22"/>
      <c r="C1148" s="22"/>
      <c r="E1148" s="22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</row>
    <row r="1149" spans="1:42" x14ac:dyDescent="0.35">
      <c r="A1149" s="22"/>
      <c r="B1149" s="22"/>
      <c r="C1149" s="22"/>
      <c r="E1149" s="22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</row>
    <row r="1150" spans="1:42" x14ac:dyDescent="0.35">
      <c r="A1150" s="22"/>
      <c r="B1150" s="22"/>
      <c r="C1150" s="22"/>
      <c r="E1150" s="22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</row>
    <row r="1151" spans="1:42" x14ac:dyDescent="0.35">
      <c r="A1151" s="22"/>
      <c r="B1151" s="22"/>
      <c r="C1151" s="22"/>
      <c r="E1151" s="22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</row>
    <row r="1152" spans="1:42" x14ac:dyDescent="0.35">
      <c r="A1152" s="22"/>
      <c r="B1152" s="22"/>
      <c r="C1152" s="22"/>
      <c r="E1152" s="22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</row>
    <row r="1153" spans="1:33" x14ac:dyDescent="0.35">
      <c r="A1153" s="22"/>
      <c r="B1153" s="22"/>
      <c r="C1153" s="22"/>
      <c r="E1153" s="22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</row>
    <row r="1154" spans="1:33" x14ac:dyDescent="0.35">
      <c r="A1154" s="22"/>
      <c r="B1154" s="22"/>
      <c r="C1154" s="22"/>
      <c r="E1154" s="22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</row>
    <row r="1155" spans="1:33" x14ac:dyDescent="0.35">
      <c r="A1155" s="22"/>
      <c r="B1155" s="22"/>
      <c r="C1155" s="22"/>
      <c r="E1155" s="22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</row>
  </sheetData>
  <sheetProtection algorithmName="SHA-512" hashValue="XdcEsZdZ6mjZnBOIBp2XOP4OXj3bQUt2Sqma8T52Fd3XaXdQof1YxwdByLt9QJ4yNpqwo3sRcBVa2pYfKC6R/Q==" saltValue="NIG3FDt8+32M0zJbFNv8Cg==" spinCount="100000" sheet="1" objects="1" scenarios="1" autoFilter="0"/>
  <mergeCells count="12">
    <mergeCell ref="A12:C12"/>
    <mergeCell ref="A1:AG1"/>
    <mergeCell ref="AI1:AW1"/>
    <mergeCell ref="A2:AG2"/>
    <mergeCell ref="AI2:AW2"/>
    <mergeCell ref="A3:AG3"/>
    <mergeCell ref="AI3:AW3"/>
    <mergeCell ref="G5:O5"/>
    <mergeCell ref="Q5:Y5"/>
    <mergeCell ref="AA5:AG5"/>
    <mergeCell ref="AI5:AK5"/>
    <mergeCell ref="AM5:AW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defaultRowHeight="14" x14ac:dyDescent="0.3"/>
  <cols>
    <col min="1" max="1" width="44.5" bestFit="1" customWidth="1"/>
    <col min="2" max="2" width="1.58203125" customWidth="1"/>
    <col min="3" max="3" width="9" bestFit="1" customWidth="1"/>
    <col min="4" max="4" width="1.58203125" customWidth="1"/>
    <col min="5" max="5" width="10.4140625" bestFit="1" customWidth="1"/>
    <col min="6" max="6" width="1.58203125" customWidth="1"/>
    <col min="7" max="7" width="10.4140625" bestFit="1" customWidth="1"/>
    <col min="8" max="8" width="1.58203125" customWidth="1"/>
    <col min="9" max="9" width="11.4140625" bestFit="1" customWidth="1"/>
  </cols>
  <sheetData>
    <row r="1" spans="1:9" ht="15.5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5" x14ac:dyDescent="0.35">
      <c r="A2" s="71" t="s">
        <v>58</v>
      </c>
      <c r="B2" s="71"/>
      <c r="C2" s="71"/>
      <c r="D2" s="71"/>
      <c r="E2" s="71"/>
      <c r="F2" s="71"/>
      <c r="G2" s="71"/>
      <c r="H2" s="71"/>
      <c r="I2" s="71"/>
    </row>
    <row r="3" spans="1:9" ht="15.5" x14ac:dyDescent="0.35">
      <c r="A3" s="71" t="s">
        <v>59</v>
      </c>
      <c r="B3" s="71"/>
      <c r="C3" s="71"/>
      <c r="D3" s="71"/>
      <c r="E3" s="71"/>
      <c r="F3" s="71"/>
      <c r="G3" s="71"/>
      <c r="H3" s="71"/>
      <c r="I3" s="71"/>
    </row>
    <row r="4" spans="1:9" ht="15.5" x14ac:dyDescent="0.35">
      <c r="A4" s="71" t="s">
        <v>530</v>
      </c>
      <c r="B4" s="71"/>
      <c r="C4" s="71"/>
      <c r="D4" s="71"/>
      <c r="E4" s="71"/>
      <c r="F4" s="71"/>
      <c r="G4" s="71"/>
      <c r="H4" s="71"/>
      <c r="I4" s="71"/>
    </row>
    <row r="5" spans="1:9" ht="15.5" x14ac:dyDescent="0.35">
      <c r="A5" s="71" t="s">
        <v>533</v>
      </c>
      <c r="B5" s="71"/>
      <c r="C5" s="71"/>
      <c r="D5" s="71"/>
      <c r="E5" s="71"/>
      <c r="F5" s="71"/>
      <c r="G5" s="71"/>
      <c r="H5" s="71"/>
      <c r="I5" s="71"/>
    </row>
    <row r="6" spans="1:9" ht="14.5" x14ac:dyDescent="0.35">
      <c r="A6" s="42"/>
      <c r="B6" s="42"/>
      <c r="C6" s="42"/>
      <c r="D6" s="42"/>
      <c r="E6" s="42"/>
      <c r="F6" s="4"/>
      <c r="G6" s="4"/>
      <c r="H6" s="4"/>
      <c r="I6" s="4"/>
    </row>
    <row r="7" spans="1:9" ht="14.5" x14ac:dyDescent="0.35">
      <c r="A7" s="16"/>
      <c r="B7" s="16"/>
      <c r="C7" s="16"/>
      <c r="D7" s="4"/>
      <c r="E7" s="69" t="s">
        <v>60</v>
      </c>
      <c r="F7" s="69"/>
      <c r="G7" s="69"/>
      <c r="H7" s="69"/>
      <c r="I7" s="69"/>
    </row>
    <row r="8" spans="1:9" ht="32" customHeight="1" thickBot="1" x14ac:dyDescent="0.4">
      <c r="A8" s="17"/>
      <c r="B8" s="17"/>
      <c r="C8" s="17"/>
      <c r="D8" s="43"/>
      <c r="E8" s="2" t="s">
        <v>61</v>
      </c>
      <c r="F8" s="6"/>
      <c r="G8" s="2" t="s">
        <v>62</v>
      </c>
      <c r="H8" s="4"/>
      <c r="I8" s="2" t="s">
        <v>31</v>
      </c>
    </row>
    <row r="9" spans="1:9" ht="8" customHeight="1" x14ac:dyDescent="0.35">
      <c r="A9" s="7"/>
      <c r="B9" s="7"/>
      <c r="C9" s="7"/>
      <c r="D9" s="8"/>
      <c r="E9" s="9"/>
      <c r="F9" s="9"/>
      <c r="G9" s="9"/>
      <c r="H9" s="8"/>
      <c r="I9" s="9"/>
    </row>
    <row r="10" spans="1:9" ht="14.5" x14ac:dyDescent="0.35">
      <c r="A10" s="7" t="s">
        <v>63</v>
      </c>
      <c r="B10" s="7"/>
      <c r="C10" s="7"/>
      <c r="D10" s="8"/>
      <c r="E10" s="10">
        <v>4859256</v>
      </c>
      <c r="F10" s="9"/>
      <c r="G10" s="10">
        <v>2807381</v>
      </c>
      <c r="H10" s="8"/>
      <c r="I10" s="10">
        <v>23883438</v>
      </c>
    </row>
    <row r="11" spans="1:9" ht="8" customHeight="1" x14ac:dyDescent="0.35">
      <c r="A11" s="7"/>
      <c r="B11" s="7"/>
      <c r="C11" s="7"/>
      <c r="D11" s="8"/>
      <c r="E11" s="19"/>
      <c r="F11" s="9"/>
      <c r="G11" s="44"/>
      <c r="H11" s="45"/>
      <c r="I11" s="46"/>
    </row>
    <row r="12" spans="1:9" ht="29.5" thickBot="1" x14ac:dyDescent="0.4">
      <c r="A12" s="47" t="s">
        <v>2</v>
      </c>
      <c r="B12" s="48"/>
      <c r="C12" s="2" t="s">
        <v>3</v>
      </c>
      <c r="D12" s="8"/>
      <c r="E12" s="19"/>
      <c r="F12" s="9"/>
      <c r="G12" s="44"/>
      <c r="H12" s="45"/>
      <c r="I12" s="46"/>
    </row>
    <row r="13" spans="1:9" ht="14.5" x14ac:dyDescent="0.35">
      <c r="A13" s="22" t="s">
        <v>64</v>
      </c>
      <c r="B13" s="4"/>
      <c r="C13" s="4" t="s">
        <v>65</v>
      </c>
      <c r="D13" s="8"/>
      <c r="E13" s="10">
        <v>395.44570401614868</v>
      </c>
      <c r="F13" s="49"/>
      <c r="G13" s="10">
        <v>228.46434844893119</v>
      </c>
      <c r="H13" s="50"/>
      <c r="I13" s="10">
        <v>1943.6314847861563</v>
      </c>
    </row>
    <row r="14" spans="1:9" ht="14.5" x14ac:dyDescent="0.35">
      <c r="A14" s="22" t="s">
        <v>66</v>
      </c>
      <c r="B14" s="4"/>
      <c r="C14" s="4" t="s">
        <v>67</v>
      </c>
      <c r="D14" s="8"/>
      <c r="E14" s="9">
        <v>4476.8609994990393</v>
      </c>
      <c r="F14" s="9"/>
      <c r="G14" s="9">
        <v>2586.4565500633457</v>
      </c>
      <c r="H14" s="50"/>
      <c r="I14" s="9">
        <v>22003.951246065928</v>
      </c>
    </row>
    <row r="15" spans="1:9" ht="14.5" x14ac:dyDescent="0.35">
      <c r="A15" s="22" t="s">
        <v>68</v>
      </c>
      <c r="B15" s="4"/>
      <c r="C15" s="4" t="s">
        <v>69</v>
      </c>
      <c r="D15" s="34"/>
      <c r="E15" s="9">
        <v>1857.2372433360867</v>
      </c>
      <c r="F15" s="9"/>
      <c r="G15" s="9">
        <v>1072.9981193487454</v>
      </c>
      <c r="H15" s="50"/>
      <c r="I15" s="9">
        <v>9128.3954894552462</v>
      </c>
    </row>
    <row r="16" spans="1:9" ht="14.5" x14ac:dyDescent="0.35">
      <c r="A16" s="22" t="s">
        <v>70</v>
      </c>
      <c r="B16" s="4"/>
      <c r="C16" s="4" t="s">
        <v>71</v>
      </c>
      <c r="D16" s="9"/>
      <c r="E16" s="9">
        <v>43455.235005008231</v>
      </c>
      <c r="F16" s="9"/>
      <c r="G16" s="9">
        <v>25105.777737084652</v>
      </c>
      <c r="H16" s="50"/>
      <c r="I16" s="9">
        <v>213584.22174455182</v>
      </c>
    </row>
    <row r="17" spans="1:9" ht="14.5" x14ac:dyDescent="0.35">
      <c r="A17" s="22" t="s">
        <v>72</v>
      </c>
      <c r="B17" s="4"/>
      <c r="C17" s="4" t="s">
        <v>73</v>
      </c>
      <c r="D17" s="9"/>
      <c r="E17" s="9">
        <v>12899.062250050567</v>
      </c>
      <c r="F17" s="9"/>
      <c r="G17" s="9">
        <v>7452.2894613103754</v>
      </c>
      <c r="H17" s="50"/>
      <c r="I17" s="9">
        <v>63399.407956119867</v>
      </c>
    </row>
    <row r="18" spans="1:9" ht="14.5" x14ac:dyDescent="0.35">
      <c r="A18" s="22" t="s">
        <v>74</v>
      </c>
      <c r="B18" s="4"/>
      <c r="C18" s="4" t="s">
        <v>75</v>
      </c>
      <c r="D18" s="8"/>
      <c r="E18" s="9">
        <v>12762.947394314011</v>
      </c>
      <c r="F18" s="9"/>
      <c r="G18" s="9">
        <v>7373.6506203411927</v>
      </c>
      <c r="H18" s="50"/>
      <c r="I18" s="9">
        <v>62730.397984662719</v>
      </c>
    </row>
    <row r="19" spans="1:9" ht="14.5" x14ac:dyDescent="0.35">
      <c r="A19" s="22" t="s">
        <v>76</v>
      </c>
      <c r="B19" s="4"/>
      <c r="C19" s="4" t="s">
        <v>77</v>
      </c>
      <c r="D19" s="8"/>
      <c r="E19" s="9">
        <v>7093.9368320682088</v>
      </c>
      <c r="F19" s="9"/>
      <c r="G19" s="9">
        <v>4098.4429463169836</v>
      </c>
      <c r="H19" s="50"/>
      <c r="I19" s="9">
        <v>34866.983856091851</v>
      </c>
    </row>
    <row r="20" spans="1:9" ht="14.5" x14ac:dyDescent="0.35">
      <c r="A20" s="22" t="s">
        <v>78</v>
      </c>
      <c r="B20" s="4"/>
      <c r="C20" s="4" t="s">
        <v>79</v>
      </c>
      <c r="D20" s="8"/>
      <c r="E20" s="9">
        <v>9921.176549818214</v>
      </c>
      <c r="F20" s="9"/>
      <c r="G20" s="9">
        <v>5731.849185061501</v>
      </c>
      <c r="H20" s="50"/>
      <c r="I20" s="9">
        <v>48762.980385194198</v>
      </c>
    </row>
    <row r="21" spans="1:9" ht="14.5" x14ac:dyDescent="0.35">
      <c r="A21" s="22" t="s">
        <v>80</v>
      </c>
      <c r="B21" s="4"/>
      <c r="C21" s="4" t="s">
        <v>81</v>
      </c>
      <c r="D21" s="8"/>
      <c r="E21" s="9">
        <v>3886.140838803215</v>
      </c>
      <c r="F21" s="9"/>
      <c r="G21" s="9">
        <v>2245.1745605047786</v>
      </c>
      <c r="H21" s="50"/>
      <c r="I21" s="9">
        <v>19100.537980057972</v>
      </c>
    </row>
    <row r="22" spans="1:9" ht="14.5" x14ac:dyDescent="0.35">
      <c r="A22" s="22" t="s">
        <v>82</v>
      </c>
      <c r="B22" s="4"/>
      <c r="C22" s="4" t="s">
        <v>83</v>
      </c>
      <c r="D22" s="8"/>
      <c r="E22" s="9">
        <v>1873.4404449402928</v>
      </c>
      <c r="F22" s="9"/>
      <c r="G22" s="9">
        <v>1082.3593384989233</v>
      </c>
      <c r="H22" s="50"/>
      <c r="I22" s="9">
        <v>9208.034874767638</v>
      </c>
    </row>
    <row r="23" spans="1:9" ht="14.5" x14ac:dyDescent="0.35">
      <c r="A23" s="22" t="s">
        <v>84</v>
      </c>
      <c r="B23" s="4"/>
      <c r="C23" s="4" t="s">
        <v>85</v>
      </c>
      <c r="D23" s="8"/>
      <c r="E23" s="9">
        <v>11088.324612300994</v>
      </c>
      <c r="F23" s="9"/>
      <c r="G23" s="9">
        <v>6406.1559708741788</v>
      </c>
      <c r="H23" s="50"/>
      <c r="I23" s="9">
        <v>54499.559891836288</v>
      </c>
    </row>
    <row r="24" spans="1:9" ht="14.5" x14ac:dyDescent="0.35">
      <c r="A24" s="22" t="s">
        <v>86</v>
      </c>
      <c r="B24" s="4"/>
      <c r="C24" s="4" t="s">
        <v>87</v>
      </c>
      <c r="D24" s="8"/>
      <c r="E24" s="9">
        <v>7775.347148180198</v>
      </c>
      <c r="F24" s="9"/>
      <c r="G24" s="9">
        <v>4492.1201624704008</v>
      </c>
      <c r="H24" s="50"/>
      <c r="I24" s="9">
        <v>38216.142870850716</v>
      </c>
    </row>
    <row r="25" spans="1:9" ht="14.5" x14ac:dyDescent="0.35">
      <c r="A25" s="22" t="s">
        <v>88</v>
      </c>
      <c r="B25" s="4"/>
      <c r="C25" s="4" t="s">
        <v>89</v>
      </c>
      <c r="D25" s="8"/>
      <c r="E25" s="9">
        <v>12174.73534590581</v>
      </c>
      <c r="F25" s="9"/>
      <c r="G25" s="9">
        <v>7033.8176647051323</v>
      </c>
      <c r="H25" s="50"/>
      <c r="I25" s="9">
        <v>59839.312191074103</v>
      </c>
    </row>
    <row r="26" spans="1:9" ht="14.5" x14ac:dyDescent="0.35">
      <c r="A26" s="22" t="s">
        <v>90</v>
      </c>
      <c r="B26" s="4"/>
      <c r="C26" s="4" t="s">
        <v>91</v>
      </c>
      <c r="D26" s="8"/>
      <c r="E26" s="9">
        <v>4805.7820109337945</v>
      </c>
      <c r="F26" s="9"/>
      <c r="G26" s="9">
        <v>2776.4869987581073</v>
      </c>
      <c r="H26" s="50"/>
      <c r="I26" s="9">
        <v>23620.611200490897</v>
      </c>
    </row>
    <row r="27" spans="1:9" ht="14.5" x14ac:dyDescent="0.35">
      <c r="A27" s="22" t="s">
        <v>92</v>
      </c>
      <c r="B27" s="4"/>
      <c r="C27" s="4" t="s">
        <v>93</v>
      </c>
      <c r="D27" s="8"/>
      <c r="E27" s="9">
        <v>3951.8294939553994</v>
      </c>
      <c r="F27" s="9"/>
      <c r="G27" s="9">
        <v>2283.1254489514449</v>
      </c>
      <c r="H27" s="50"/>
      <c r="I27" s="9">
        <v>19423.400352946039</v>
      </c>
    </row>
    <row r="28" spans="1:9" ht="14.5" x14ac:dyDescent="0.35">
      <c r="A28" s="22" t="s">
        <v>94</v>
      </c>
      <c r="B28" s="4"/>
      <c r="C28" s="4" t="s">
        <v>95</v>
      </c>
      <c r="D28" s="8"/>
      <c r="E28" s="9">
        <v>790.45348366461599</v>
      </c>
      <c r="F28" s="9"/>
      <c r="G28" s="9">
        <v>456.6756909748845</v>
      </c>
      <c r="H28" s="50"/>
      <c r="I28" s="9">
        <v>3885.110553753058</v>
      </c>
    </row>
    <row r="29" spans="1:9" ht="14.5" x14ac:dyDescent="0.35">
      <c r="A29" s="22" t="s">
        <v>96</v>
      </c>
      <c r="B29" s="4"/>
      <c r="C29" s="4" t="s">
        <v>97</v>
      </c>
      <c r="D29" s="4"/>
      <c r="E29" s="9">
        <v>2702.4312729608564</v>
      </c>
      <c r="F29" s="9"/>
      <c r="G29" s="9">
        <v>1561.2995506958518</v>
      </c>
      <c r="H29" s="50"/>
      <c r="I29" s="9">
        <v>13282.558020615026</v>
      </c>
    </row>
    <row r="30" spans="1:9" ht="14.5" x14ac:dyDescent="0.35">
      <c r="A30" s="22" t="s">
        <v>98</v>
      </c>
      <c r="B30" s="4"/>
      <c r="C30" s="4" t="s">
        <v>99</v>
      </c>
      <c r="D30" s="4"/>
      <c r="E30" s="9">
        <v>79550.275162398088</v>
      </c>
      <c r="F30" s="9"/>
      <c r="G30" s="9">
        <v>45959.284926681838</v>
      </c>
      <c r="H30" s="50"/>
      <c r="I30" s="9">
        <v>390992.79081490549</v>
      </c>
    </row>
    <row r="31" spans="1:9" ht="14.5" x14ac:dyDescent="0.35">
      <c r="A31" s="22" t="s">
        <v>100</v>
      </c>
      <c r="B31" s="4"/>
      <c r="C31" s="4" t="s">
        <v>101</v>
      </c>
      <c r="D31" s="8"/>
      <c r="E31" s="9">
        <v>65826.521705391468</v>
      </c>
      <c r="F31" s="9"/>
      <c r="G31" s="9">
        <v>38030.539311327411</v>
      </c>
      <c r="H31" s="50"/>
      <c r="I31" s="9">
        <v>323539.99252280005</v>
      </c>
    </row>
    <row r="32" spans="1:9" ht="14.5" x14ac:dyDescent="0.35">
      <c r="A32" s="22" t="s">
        <v>102</v>
      </c>
      <c r="B32" s="4"/>
      <c r="C32" s="4" t="s">
        <v>103</v>
      </c>
      <c r="D32" s="8"/>
      <c r="E32" s="9">
        <v>83153.755727516123</v>
      </c>
      <c r="F32" s="9"/>
      <c r="G32" s="9">
        <v>48041.155664173675</v>
      </c>
      <c r="H32" s="50"/>
      <c r="I32" s="9">
        <v>408704.04222071776</v>
      </c>
    </row>
    <row r="33" spans="1:9" ht="14.5" x14ac:dyDescent="0.35">
      <c r="A33" s="22" t="s">
        <v>104</v>
      </c>
      <c r="B33" s="4"/>
      <c r="C33" s="4" t="s">
        <v>105</v>
      </c>
      <c r="D33" s="8"/>
      <c r="E33" s="9">
        <v>66377.948106914409</v>
      </c>
      <c r="F33" s="9"/>
      <c r="G33" s="9">
        <v>38349.119769433324</v>
      </c>
      <c r="H33" s="50"/>
      <c r="I33" s="9">
        <v>326250.27538757119</v>
      </c>
    </row>
    <row r="34" spans="1:9" ht="14.5" x14ac:dyDescent="0.35">
      <c r="A34" s="22" t="s">
        <v>106</v>
      </c>
      <c r="B34" s="4"/>
      <c r="C34" s="4" t="s">
        <v>107</v>
      </c>
      <c r="D34" s="8"/>
      <c r="E34" s="9">
        <v>56528.591153395908</v>
      </c>
      <c r="F34" s="9"/>
      <c r="G34" s="9">
        <v>32658.76355574017</v>
      </c>
      <c r="H34" s="50"/>
      <c r="I34" s="9">
        <v>277840.29119673459</v>
      </c>
    </row>
    <row r="35" spans="1:9" ht="14.5" x14ac:dyDescent="0.35">
      <c r="A35" s="22" t="s">
        <v>108</v>
      </c>
      <c r="B35" s="4"/>
      <c r="C35" s="4" t="s">
        <v>109</v>
      </c>
      <c r="D35" s="9"/>
      <c r="E35" s="9">
        <v>90005.71944078739</v>
      </c>
      <c r="F35" s="9"/>
      <c r="G35" s="9">
        <v>51999.801337776225</v>
      </c>
      <c r="H35" s="50"/>
      <c r="I35" s="9">
        <v>442381.7184995893</v>
      </c>
    </row>
    <row r="36" spans="1:9" ht="14.5" x14ac:dyDescent="0.35">
      <c r="A36" s="22" t="s">
        <v>110</v>
      </c>
      <c r="B36" s="4"/>
      <c r="C36" s="4" t="s">
        <v>111</v>
      </c>
      <c r="D36" s="4"/>
      <c r="E36" s="9">
        <v>18396.326837553013</v>
      </c>
      <c r="F36" s="9"/>
      <c r="G36" s="9">
        <v>10628.272812450386</v>
      </c>
      <c r="H36" s="50"/>
      <c r="I36" s="9">
        <v>90418.683735212442</v>
      </c>
    </row>
    <row r="37" spans="1:9" ht="14.5" x14ac:dyDescent="0.35">
      <c r="A37" s="22" t="s">
        <v>112</v>
      </c>
      <c r="B37" s="4"/>
      <c r="C37" s="4" t="s">
        <v>113</v>
      </c>
      <c r="D37" s="4"/>
      <c r="E37" s="9">
        <v>0</v>
      </c>
      <c r="F37" s="9"/>
      <c r="G37" s="9">
        <v>0</v>
      </c>
      <c r="H37" s="50"/>
      <c r="I37" s="9">
        <v>0</v>
      </c>
    </row>
    <row r="38" spans="1:9" ht="14.5" x14ac:dyDescent="0.35">
      <c r="A38" s="22" t="s">
        <v>114</v>
      </c>
      <c r="B38" s="4"/>
      <c r="C38" s="4" t="s">
        <v>115</v>
      </c>
      <c r="D38" s="8"/>
      <c r="E38" s="9">
        <v>70047.75430808308</v>
      </c>
      <c r="F38" s="9"/>
      <c r="G38" s="9">
        <v>40469.30940398707</v>
      </c>
      <c r="H38" s="50"/>
      <c r="I38" s="9">
        <v>344287.5199529177</v>
      </c>
    </row>
    <row r="39" spans="1:9" ht="14.5" x14ac:dyDescent="0.35">
      <c r="A39" s="22" t="s">
        <v>116</v>
      </c>
      <c r="B39" s="4"/>
      <c r="C39" s="4" t="s">
        <v>117</v>
      </c>
      <c r="D39" s="8"/>
      <c r="E39" s="9">
        <v>77.512613079577321</v>
      </c>
      <c r="F39" s="9"/>
      <c r="G39" s="9">
        <v>44.782048367066245</v>
      </c>
      <c r="H39" s="50"/>
      <c r="I39" s="9">
        <v>380.97760000791766</v>
      </c>
    </row>
    <row r="40" spans="1:9" ht="14.5" x14ac:dyDescent="0.35">
      <c r="A40" s="22" t="s">
        <v>118</v>
      </c>
      <c r="B40" s="4"/>
      <c r="C40" s="4" t="s">
        <v>119</v>
      </c>
      <c r="D40" s="8"/>
      <c r="E40" s="9">
        <v>1677.2503282191026</v>
      </c>
      <c r="F40" s="9"/>
      <c r="G40" s="9">
        <v>969.01268500487981</v>
      </c>
      <c r="H40" s="50"/>
      <c r="I40" s="9">
        <v>8243.7525877419484</v>
      </c>
    </row>
    <row r="41" spans="1:9" ht="14.5" x14ac:dyDescent="0.35">
      <c r="A41" s="22" t="s">
        <v>120</v>
      </c>
      <c r="B41" s="4"/>
      <c r="C41" s="4" t="s">
        <v>121</v>
      </c>
      <c r="D41" s="8"/>
      <c r="E41" s="9">
        <v>3111.0147080074412</v>
      </c>
      <c r="F41" s="9"/>
      <c r="G41" s="9">
        <v>1797.3540768341159</v>
      </c>
      <c r="H41" s="50"/>
      <c r="I41" s="9">
        <v>15290.761979978792</v>
      </c>
    </row>
    <row r="42" spans="1:9" ht="14.5" x14ac:dyDescent="0.35">
      <c r="A42" s="22" t="s">
        <v>122</v>
      </c>
      <c r="B42" s="4"/>
      <c r="C42" s="4" t="s">
        <v>123</v>
      </c>
      <c r="D42" s="8"/>
      <c r="E42" s="9">
        <v>5236.6995887321227</v>
      </c>
      <c r="F42" s="9"/>
      <c r="G42" s="9">
        <v>3025.4448269682384</v>
      </c>
      <c r="H42" s="50"/>
      <c r="I42" s="9">
        <v>25738.58836663661</v>
      </c>
    </row>
    <row r="43" spans="1:9" ht="14.5" x14ac:dyDescent="0.35">
      <c r="A43" s="22" t="s">
        <v>124</v>
      </c>
      <c r="B43" s="4"/>
      <c r="C43" s="4" t="s">
        <v>125</v>
      </c>
      <c r="D43" s="9"/>
      <c r="E43" s="9">
        <v>39311.59463800845</v>
      </c>
      <c r="F43" s="9"/>
      <c r="G43" s="9">
        <v>22711.835693868939</v>
      </c>
      <c r="H43" s="50"/>
      <c r="I43" s="9">
        <v>193218.0632627726</v>
      </c>
    </row>
    <row r="44" spans="1:9" ht="14.5" x14ac:dyDescent="0.35">
      <c r="A44" s="22" t="s">
        <v>126</v>
      </c>
      <c r="B44" s="4"/>
      <c r="C44" s="4" t="s">
        <v>127</v>
      </c>
      <c r="D44" s="4"/>
      <c r="E44" s="9">
        <v>5446.9032852191103</v>
      </c>
      <c r="F44" s="9"/>
      <c r="G44" s="9">
        <v>3146.8876699975699</v>
      </c>
      <c r="H44" s="50"/>
      <c r="I44" s="9">
        <v>26771.747959878416</v>
      </c>
    </row>
    <row r="45" spans="1:9" ht="14.5" x14ac:dyDescent="0.35">
      <c r="A45" s="22" t="s">
        <v>128</v>
      </c>
      <c r="B45" s="4"/>
      <c r="C45" s="4" t="s">
        <v>129</v>
      </c>
      <c r="D45" s="4"/>
      <c r="E45" s="9">
        <v>3143.8590355835349</v>
      </c>
      <c r="F45" s="9"/>
      <c r="G45" s="9">
        <v>1816.3295210574499</v>
      </c>
      <c r="H45" s="50"/>
      <c r="I45" s="9">
        <v>15452.193166422834</v>
      </c>
    </row>
    <row r="46" spans="1:9" ht="14.5" x14ac:dyDescent="0.35">
      <c r="A46" s="22" t="s">
        <v>130</v>
      </c>
      <c r="B46" s="4"/>
      <c r="C46" s="4" t="s">
        <v>131</v>
      </c>
      <c r="D46" s="8"/>
      <c r="E46" s="9">
        <v>114952.08104574852</v>
      </c>
      <c r="F46" s="9"/>
      <c r="G46" s="9">
        <v>66412.283740205195</v>
      </c>
      <c r="H46" s="50"/>
      <c r="I46" s="9">
        <v>564994.0856433803</v>
      </c>
    </row>
    <row r="47" spans="1:9" ht="14.5" x14ac:dyDescent="0.35">
      <c r="A47" s="22" t="s">
        <v>132</v>
      </c>
      <c r="B47" s="4"/>
      <c r="C47" s="4" t="s">
        <v>133</v>
      </c>
      <c r="D47" s="8"/>
      <c r="E47" s="9">
        <v>169.47673029263518</v>
      </c>
      <c r="F47" s="9"/>
      <c r="G47" s="9">
        <v>97.913292192399098</v>
      </c>
      <c r="H47" s="50"/>
      <c r="I47" s="9">
        <v>832.98492205120999</v>
      </c>
    </row>
    <row r="48" spans="1:9" ht="14.5" x14ac:dyDescent="0.35">
      <c r="A48" s="22" t="s">
        <v>134</v>
      </c>
      <c r="B48" s="4"/>
      <c r="C48" s="4" t="s">
        <v>135</v>
      </c>
      <c r="D48" s="8"/>
      <c r="E48" s="9">
        <v>9834.9054493850126</v>
      </c>
      <c r="F48" s="9"/>
      <c r="G48" s="9">
        <v>5682.0070182348791</v>
      </c>
      <c r="H48" s="50"/>
      <c r="I48" s="9">
        <v>48338.95446880121</v>
      </c>
    </row>
    <row r="49" spans="1:9" ht="14.5" x14ac:dyDescent="0.35">
      <c r="A49" s="22" t="s">
        <v>136</v>
      </c>
      <c r="B49" s="4"/>
      <c r="C49" s="4" t="s">
        <v>137</v>
      </c>
      <c r="D49" s="8"/>
      <c r="E49" s="9">
        <v>114486.56744290337</v>
      </c>
      <c r="F49" s="9"/>
      <c r="G49" s="9">
        <v>66143.338444079811</v>
      </c>
      <c r="H49" s="50"/>
      <c r="I49" s="9">
        <v>562706.06762751355</v>
      </c>
    </row>
    <row r="50" spans="1:9" ht="14.5" x14ac:dyDescent="0.35">
      <c r="A50" s="22" t="s">
        <v>138</v>
      </c>
      <c r="B50" s="4"/>
      <c r="C50" s="4" t="s">
        <v>139</v>
      </c>
      <c r="D50" s="8"/>
      <c r="E50" s="9">
        <v>5950.5163080525244</v>
      </c>
      <c r="F50" s="9"/>
      <c r="G50" s="9">
        <v>3437.8444814220124</v>
      </c>
      <c r="H50" s="50"/>
      <c r="I50" s="9">
        <v>29247.026152020258</v>
      </c>
    </row>
    <row r="51" spans="1:9" ht="14.5" x14ac:dyDescent="0.35">
      <c r="A51" s="22" t="s">
        <v>140</v>
      </c>
      <c r="B51" s="4"/>
      <c r="C51" s="4" t="s">
        <v>141</v>
      </c>
      <c r="D51" s="4"/>
      <c r="E51" s="9">
        <v>38243.656350458543</v>
      </c>
      <c r="F51" s="9"/>
      <c r="G51" s="9">
        <v>22094.846249879953</v>
      </c>
      <c r="H51" s="50"/>
      <c r="I51" s="9">
        <v>187969.10377627416</v>
      </c>
    </row>
    <row r="52" spans="1:9" ht="14.5" x14ac:dyDescent="0.35">
      <c r="A52" s="22" t="s">
        <v>142</v>
      </c>
      <c r="B52" s="4"/>
      <c r="C52" s="4" t="s">
        <v>143</v>
      </c>
      <c r="D52" s="4"/>
      <c r="E52" s="9">
        <v>746.22312252881227</v>
      </c>
      <c r="F52" s="9"/>
      <c r="G52" s="9">
        <v>431.12209275412931</v>
      </c>
      <c r="H52" s="50"/>
      <c r="I52" s="9">
        <v>3667.7165560084281</v>
      </c>
    </row>
    <row r="53" spans="1:9" ht="14.5" x14ac:dyDescent="0.35">
      <c r="A53" s="22" t="s">
        <v>144</v>
      </c>
      <c r="B53" s="4"/>
      <c r="C53" s="4" t="s">
        <v>145</v>
      </c>
      <c r="D53" s="4"/>
      <c r="E53" s="9">
        <v>28813.23377158638</v>
      </c>
      <c r="F53" s="9"/>
      <c r="G53" s="9">
        <v>16646.524702322731</v>
      </c>
      <c r="H53" s="50"/>
      <c r="I53" s="9">
        <v>141618.19882780191</v>
      </c>
    </row>
    <row r="54" spans="1:9" ht="14.5" x14ac:dyDescent="0.35">
      <c r="A54" s="22" t="s">
        <v>146</v>
      </c>
      <c r="B54" s="4"/>
      <c r="C54" s="4" t="s">
        <v>147</v>
      </c>
      <c r="D54" s="4"/>
      <c r="E54" s="9">
        <v>2602.1465927618547</v>
      </c>
      <c r="F54" s="9"/>
      <c r="G54" s="9">
        <v>1503.3611943339408</v>
      </c>
      <c r="H54" s="50"/>
      <c r="I54" s="9">
        <v>12789.654798005909</v>
      </c>
    </row>
    <row r="55" spans="1:9" ht="14.5" x14ac:dyDescent="0.35">
      <c r="A55" s="22" t="s">
        <v>148</v>
      </c>
      <c r="B55" s="4"/>
      <c r="C55" s="4" t="s">
        <v>149</v>
      </c>
      <c r="D55" s="4"/>
      <c r="E55" s="9">
        <v>93574.803037389385</v>
      </c>
      <c r="F55" s="9"/>
      <c r="G55" s="9">
        <v>54061.799610045091</v>
      </c>
      <c r="H55" s="50"/>
      <c r="I55" s="9">
        <v>459923.9074265075</v>
      </c>
    </row>
    <row r="56" spans="1:9" ht="14.5" x14ac:dyDescent="0.35">
      <c r="A56" s="22" t="s">
        <v>150</v>
      </c>
      <c r="B56" s="19"/>
      <c r="C56" s="4" t="s">
        <v>151</v>
      </c>
      <c r="D56" s="4"/>
      <c r="E56" s="9">
        <v>6014.8911901016636</v>
      </c>
      <c r="F56" s="9"/>
      <c r="G56" s="9">
        <v>3475.0363520997448</v>
      </c>
      <c r="H56" s="50"/>
      <c r="I56" s="9">
        <v>29563.43127745056</v>
      </c>
    </row>
    <row r="57" spans="1:9" ht="14.5" x14ac:dyDescent="0.35">
      <c r="A57" s="22" t="s">
        <v>152</v>
      </c>
      <c r="B57" s="19"/>
      <c r="C57" s="4" t="s">
        <v>153</v>
      </c>
      <c r="D57" s="4"/>
      <c r="E57" s="9">
        <v>25756.083760803729</v>
      </c>
      <c r="F57" s="9"/>
      <c r="G57" s="9">
        <v>14880.29035401488</v>
      </c>
      <c r="H57" s="50"/>
      <c r="I57" s="9">
        <v>126592.18399359134</v>
      </c>
    </row>
    <row r="58" spans="1:9" ht="14.5" x14ac:dyDescent="0.35">
      <c r="A58" s="22" t="s">
        <v>154</v>
      </c>
      <c r="B58" s="19"/>
      <c r="C58" s="4" t="s">
        <v>155</v>
      </c>
      <c r="D58" s="4"/>
      <c r="E58" s="9">
        <v>2599.0811221880867</v>
      </c>
      <c r="F58" s="9"/>
      <c r="G58" s="9">
        <v>1501.5901528730967</v>
      </c>
      <c r="H58" s="50"/>
      <c r="I58" s="9">
        <v>12774.587887271136</v>
      </c>
    </row>
    <row r="59" spans="1:9" ht="14.5" x14ac:dyDescent="0.35">
      <c r="A59" s="22" t="s">
        <v>156</v>
      </c>
      <c r="B59" s="19"/>
      <c r="C59" s="4" t="s">
        <v>157</v>
      </c>
      <c r="D59" s="4"/>
      <c r="E59" s="9">
        <v>758.04708045620532</v>
      </c>
      <c r="F59" s="9"/>
      <c r="G59" s="9">
        <v>437.95325267452921</v>
      </c>
      <c r="H59" s="50"/>
      <c r="I59" s="9">
        <v>3725.8317831282798</v>
      </c>
    </row>
    <row r="60" spans="1:9" ht="14.5" x14ac:dyDescent="0.35">
      <c r="A60" s="22" t="s">
        <v>158</v>
      </c>
      <c r="B60" s="19"/>
      <c r="C60" s="4" t="s">
        <v>159</v>
      </c>
      <c r="D60" s="51"/>
      <c r="E60" s="9">
        <v>8664.3336145730937</v>
      </c>
      <c r="F60" s="9"/>
      <c r="G60" s="9">
        <v>5005.7221861152866</v>
      </c>
      <c r="H60" s="50"/>
      <c r="I60" s="9">
        <v>42585.546983935885</v>
      </c>
    </row>
    <row r="61" spans="1:9" ht="14.5" x14ac:dyDescent="0.35">
      <c r="A61" s="22" t="s">
        <v>160</v>
      </c>
      <c r="B61" s="19"/>
      <c r="C61" s="4" t="s">
        <v>161</v>
      </c>
      <c r="D61" s="4"/>
      <c r="E61" s="9">
        <v>3097.0011282416422</v>
      </c>
      <c r="F61" s="9"/>
      <c r="G61" s="9">
        <v>1789.2578872988272</v>
      </c>
      <c r="H61" s="50"/>
      <c r="I61" s="9">
        <v>15221.884673762674</v>
      </c>
    </row>
    <row r="62" spans="1:9" ht="14.5" x14ac:dyDescent="0.35">
      <c r="A62" s="22" t="s">
        <v>162</v>
      </c>
      <c r="B62" s="19"/>
      <c r="C62" s="4" t="s">
        <v>163</v>
      </c>
      <c r="D62" s="9"/>
      <c r="E62" s="9">
        <v>7687.7622746439538</v>
      </c>
      <c r="F62" s="9"/>
      <c r="G62" s="9">
        <v>4441.5189778748472</v>
      </c>
      <c r="H62" s="50"/>
      <c r="I62" s="9">
        <v>37785.65970699997</v>
      </c>
    </row>
    <row r="63" spans="1:9" ht="14.5" x14ac:dyDescent="0.35">
      <c r="A63" s="22" t="s">
        <v>164</v>
      </c>
      <c r="B63" s="19"/>
      <c r="C63" s="4" t="s">
        <v>165</v>
      </c>
      <c r="D63" s="9"/>
      <c r="E63" s="9">
        <v>0</v>
      </c>
      <c r="F63" s="9"/>
      <c r="G63" s="9">
        <v>0</v>
      </c>
      <c r="H63" s="50"/>
      <c r="I63" s="9">
        <v>0</v>
      </c>
    </row>
    <row r="64" spans="1:9" ht="14.5" x14ac:dyDescent="0.35">
      <c r="A64" s="22" t="s">
        <v>166</v>
      </c>
      <c r="B64" s="4"/>
      <c r="C64" s="4" t="s">
        <v>167</v>
      </c>
      <c r="D64" s="4"/>
      <c r="E64" s="9">
        <v>4610.0298185802849</v>
      </c>
      <c r="F64" s="9"/>
      <c r="G64" s="9">
        <v>2663.3933511870418</v>
      </c>
      <c r="H64" s="50"/>
      <c r="I64" s="9">
        <v>22658.481329284459</v>
      </c>
    </row>
    <row r="65" spans="1:9" ht="14.5" x14ac:dyDescent="0.35">
      <c r="A65" s="22" t="s">
        <v>168</v>
      </c>
      <c r="B65" s="19"/>
      <c r="C65" s="4" t="s">
        <v>169</v>
      </c>
      <c r="D65" s="19"/>
      <c r="E65" s="9">
        <v>3332.1665136864617</v>
      </c>
      <c r="F65" s="9"/>
      <c r="G65" s="9">
        <v>1925.1220679378928</v>
      </c>
      <c r="H65" s="50"/>
      <c r="I65" s="9">
        <v>16377.73196870195</v>
      </c>
    </row>
    <row r="66" spans="1:9" ht="14.5" x14ac:dyDescent="0.35">
      <c r="A66" s="22" t="s">
        <v>170</v>
      </c>
      <c r="B66" s="19"/>
      <c r="C66" s="4" t="s">
        <v>171</v>
      </c>
      <c r="D66" s="19"/>
      <c r="E66" s="9">
        <v>0</v>
      </c>
      <c r="F66" s="9"/>
      <c r="G66" s="9">
        <v>0</v>
      </c>
      <c r="H66" s="50"/>
      <c r="I66" s="9">
        <v>0</v>
      </c>
    </row>
    <row r="67" spans="1:9" ht="14.5" x14ac:dyDescent="0.35">
      <c r="A67" s="22" t="s">
        <v>172</v>
      </c>
      <c r="B67" s="19"/>
      <c r="C67" s="4" t="s">
        <v>173</v>
      </c>
      <c r="D67" s="19"/>
      <c r="E67" s="9">
        <v>229447.60603253631</v>
      </c>
      <c r="F67" s="9"/>
      <c r="G67" s="9">
        <v>132560.79730543686</v>
      </c>
      <c r="H67" s="50"/>
      <c r="I67" s="9">
        <v>1127744.1799581063</v>
      </c>
    </row>
    <row r="68" spans="1:9" ht="14.5" x14ac:dyDescent="0.35">
      <c r="A68" s="22" t="s">
        <v>534</v>
      </c>
      <c r="B68" s="19"/>
      <c r="C68" s="4" t="s">
        <v>535</v>
      </c>
      <c r="D68" s="19"/>
      <c r="E68" s="9">
        <v>10169.04174192579</v>
      </c>
      <c r="F68" s="9"/>
      <c r="G68" s="9">
        <v>5875.0505374669219</v>
      </c>
      <c r="H68" s="50"/>
      <c r="I68" s="9">
        <v>49981.247738891834</v>
      </c>
    </row>
    <row r="69" spans="1:9" ht="14.5" x14ac:dyDescent="0.35">
      <c r="A69" s="22" t="s">
        <v>174</v>
      </c>
      <c r="B69" s="19"/>
      <c r="C69" s="4" t="s">
        <v>175</v>
      </c>
      <c r="D69" s="19"/>
      <c r="E69" s="9">
        <v>52195.329535190176</v>
      </c>
      <c r="F69" s="9"/>
      <c r="G69" s="9">
        <v>30155.269947875091</v>
      </c>
      <c r="H69" s="50"/>
      <c r="I69" s="9">
        <v>256542.13666521857</v>
      </c>
    </row>
    <row r="70" spans="1:9" ht="14.5" x14ac:dyDescent="0.35">
      <c r="A70" s="22" t="s">
        <v>176</v>
      </c>
      <c r="B70" s="19"/>
      <c r="C70" s="4" t="s">
        <v>177</v>
      </c>
      <c r="D70" s="40"/>
      <c r="E70" s="9">
        <v>86402.517554812395</v>
      </c>
      <c r="F70" s="9"/>
      <c r="G70" s="9">
        <v>49918.091604053538</v>
      </c>
      <c r="H70" s="50"/>
      <c r="I70" s="9">
        <v>424671.83681293466</v>
      </c>
    </row>
    <row r="71" spans="1:9" ht="14.5" x14ac:dyDescent="0.35">
      <c r="A71" s="22" t="s">
        <v>178</v>
      </c>
      <c r="B71" s="19"/>
      <c r="C71" s="4" t="s">
        <v>179</v>
      </c>
      <c r="D71" s="40"/>
      <c r="E71" s="9">
        <v>125171.48408995767</v>
      </c>
      <c r="F71" s="9"/>
      <c r="G71" s="9">
        <v>72316.429958814566</v>
      </c>
      <c r="H71" s="50"/>
      <c r="I71" s="9">
        <v>615222.86120148655</v>
      </c>
    </row>
    <row r="72" spans="1:9" ht="14.5" x14ac:dyDescent="0.35">
      <c r="A72" s="22" t="s">
        <v>180</v>
      </c>
      <c r="B72" s="19"/>
      <c r="C72" s="4" t="s">
        <v>181</v>
      </c>
      <c r="D72" s="40"/>
      <c r="E72" s="9">
        <v>1585.2862110060444</v>
      </c>
      <c r="F72" s="9"/>
      <c r="G72" s="9">
        <v>915.88144117954687</v>
      </c>
      <c r="H72" s="50"/>
      <c r="I72" s="9">
        <v>7791.7452656986543</v>
      </c>
    </row>
    <row r="73" spans="1:9" ht="14.5" x14ac:dyDescent="0.35">
      <c r="A73" s="22" t="s">
        <v>182</v>
      </c>
      <c r="B73" s="19"/>
      <c r="C73" s="4" t="s">
        <v>183</v>
      </c>
      <c r="D73" s="19"/>
      <c r="E73" s="9">
        <v>119790.46851642148</v>
      </c>
      <c r="F73" s="9"/>
      <c r="G73" s="9">
        <v>69207.608179955918</v>
      </c>
      <c r="H73" s="50"/>
      <c r="I73" s="9">
        <v>588774.95398532297</v>
      </c>
    </row>
    <row r="74" spans="1:9" ht="14.5" x14ac:dyDescent="0.35">
      <c r="A74" s="22" t="s">
        <v>184</v>
      </c>
      <c r="B74" s="19"/>
      <c r="C74" s="4" t="s">
        <v>185</v>
      </c>
      <c r="D74" s="19"/>
      <c r="E74" s="9">
        <v>5120.6496312965937</v>
      </c>
      <c r="F74" s="9"/>
      <c r="G74" s="9">
        <v>2958.3982573791263</v>
      </c>
      <c r="H74" s="50"/>
      <c r="I74" s="9">
        <v>25168.198174534344</v>
      </c>
    </row>
    <row r="75" spans="1:9" ht="14.5" x14ac:dyDescent="0.35">
      <c r="A75" s="22" t="s">
        <v>186</v>
      </c>
      <c r="B75" s="4"/>
      <c r="C75" s="4" t="s">
        <v>187</v>
      </c>
      <c r="D75" s="4"/>
      <c r="E75" s="9">
        <v>4632.3639613320274</v>
      </c>
      <c r="F75" s="9"/>
      <c r="G75" s="9">
        <v>2676.296653258908</v>
      </c>
      <c r="H75" s="50"/>
      <c r="I75" s="9">
        <v>22768.254536066401</v>
      </c>
    </row>
    <row r="76" spans="1:9" ht="14.5" x14ac:dyDescent="0.35">
      <c r="A76" s="22" t="s">
        <v>188</v>
      </c>
      <c r="B76" s="19"/>
      <c r="C76" s="4" t="s">
        <v>189</v>
      </c>
      <c r="D76" s="40"/>
      <c r="E76" s="9">
        <v>2580.6882987454755</v>
      </c>
      <c r="F76" s="9"/>
      <c r="G76" s="9">
        <v>1490.9639041080304</v>
      </c>
      <c r="H76" s="50"/>
      <c r="I76" s="9">
        <v>12684.186422862478</v>
      </c>
    </row>
    <row r="77" spans="1:9" ht="14.5" x14ac:dyDescent="0.35">
      <c r="A77" s="22" t="s">
        <v>190</v>
      </c>
      <c r="B77" s="19"/>
      <c r="C77" s="4" t="s">
        <v>191</v>
      </c>
      <c r="D77" s="40"/>
      <c r="E77" s="9">
        <v>118431.07165652666</v>
      </c>
      <c r="F77" s="9"/>
      <c r="G77" s="9">
        <v>68422.231793956002</v>
      </c>
      <c r="H77" s="50"/>
      <c r="I77" s="9">
        <v>582093.46393402852</v>
      </c>
    </row>
    <row r="78" spans="1:9" ht="14.5" x14ac:dyDescent="0.35">
      <c r="A78" s="22" t="s">
        <v>192</v>
      </c>
      <c r="B78" s="4"/>
      <c r="C78" s="4" t="s">
        <v>193</v>
      </c>
      <c r="D78" s="4"/>
      <c r="E78" s="9">
        <v>17874.320991276993</v>
      </c>
      <c r="F78" s="9"/>
      <c r="G78" s="9">
        <v>10326.68975226088</v>
      </c>
      <c r="H78" s="50"/>
      <c r="I78" s="9">
        <v>87853.004078661965</v>
      </c>
    </row>
    <row r="79" spans="1:9" ht="14.5" x14ac:dyDescent="0.35">
      <c r="A79" s="22" t="s">
        <v>194</v>
      </c>
      <c r="B79" s="4"/>
      <c r="C79" s="4" t="s">
        <v>195</v>
      </c>
      <c r="D79" s="4"/>
      <c r="E79" s="9">
        <v>11405.302231889895</v>
      </c>
      <c r="F79" s="9"/>
      <c r="G79" s="9">
        <v>6589.2862580331821</v>
      </c>
      <c r="H79" s="50"/>
      <c r="I79" s="9">
        <v>56057.517596645237</v>
      </c>
    </row>
    <row r="80" spans="1:9" ht="14.5" x14ac:dyDescent="0.35">
      <c r="A80" s="22" t="s">
        <v>196</v>
      </c>
      <c r="B80" s="19"/>
      <c r="C80" s="4" t="s">
        <v>197</v>
      </c>
      <c r="D80" s="19"/>
      <c r="E80" s="9">
        <v>53590.994494990249</v>
      </c>
      <c r="F80" s="9"/>
      <c r="G80" s="9">
        <v>30961.599824405261</v>
      </c>
      <c r="H80" s="50"/>
      <c r="I80" s="9">
        <v>263401.88588118035</v>
      </c>
    </row>
    <row r="81" spans="1:9" ht="14.5" x14ac:dyDescent="0.35">
      <c r="A81" s="22" t="s">
        <v>198</v>
      </c>
      <c r="B81" s="19"/>
      <c r="C81" s="4" t="s">
        <v>199</v>
      </c>
      <c r="D81" s="19"/>
      <c r="E81" s="9">
        <v>56421.777418987855</v>
      </c>
      <c r="F81" s="9"/>
      <c r="G81" s="9">
        <v>32597.053111072051</v>
      </c>
      <c r="H81" s="50"/>
      <c r="I81" s="9">
        <v>277315.2974110021</v>
      </c>
    </row>
    <row r="82" spans="1:9" ht="14.5" x14ac:dyDescent="0.35">
      <c r="A82" s="22" t="s">
        <v>200</v>
      </c>
      <c r="B82" s="4"/>
      <c r="C82" s="4" t="s">
        <v>201</v>
      </c>
      <c r="D82" s="4"/>
      <c r="E82" s="9">
        <v>46631.500443800178</v>
      </c>
      <c r="F82" s="9"/>
      <c r="G82" s="9">
        <v>26940.829696442459</v>
      </c>
      <c r="H82" s="50"/>
      <c r="I82" s="9">
        <v>229195.69368159943</v>
      </c>
    </row>
    <row r="83" spans="1:9" ht="14.5" x14ac:dyDescent="0.35">
      <c r="A83" s="22" t="s">
        <v>202</v>
      </c>
      <c r="B83" s="4"/>
      <c r="C83" s="4" t="s">
        <v>203</v>
      </c>
      <c r="D83" s="4"/>
      <c r="E83" s="9">
        <v>28881.112048576972</v>
      </c>
      <c r="F83" s="9"/>
      <c r="G83" s="9">
        <v>16685.740620384287</v>
      </c>
      <c r="H83" s="50"/>
      <c r="I83" s="9">
        <v>141951.82327978627</v>
      </c>
    </row>
    <row r="84" spans="1:9" ht="14.5" x14ac:dyDescent="0.35">
      <c r="A84" s="22" t="s">
        <v>204</v>
      </c>
      <c r="B84" s="4"/>
      <c r="C84" s="4" t="s">
        <v>205</v>
      </c>
      <c r="D84" s="4"/>
      <c r="E84" s="9">
        <v>6307.4246677127248</v>
      </c>
      <c r="F84" s="9"/>
      <c r="G84" s="9">
        <v>3644.0443086488995</v>
      </c>
      <c r="H84" s="50"/>
      <c r="I84" s="9">
        <v>31001.245044712086</v>
      </c>
    </row>
    <row r="85" spans="1:9" ht="14.5" x14ac:dyDescent="0.35">
      <c r="A85" s="22" t="s">
        <v>206</v>
      </c>
      <c r="B85" s="4"/>
      <c r="C85" s="4" t="s">
        <v>207</v>
      </c>
      <c r="D85" s="4"/>
      <c r="E85" s="9">
        <v>84615.746323366824</v>
      </c>
      <c r="F85" s="9"/>
      <c r="G85" s="9">
        <v>48885.804437765757</v>
      </c>
      <c r="H85" s="50"/>
      <c r="I85" s="9">
        <v>415889.78459621378</v>
      </c>
    </row>
    <row r="86" spans="1:9" ht="14.5" x14ac:dyDescent="0.35">
      <c r="A86" s="22" t="s">
        <v>208</v>
      </c>
      <c r="B86" s="4"/>
      <c r="C86" s="4" t="s">
        <v>209</v>
      </c>
      <c r="D86" s="4"/>
      <c r="E86" s="9">
        <v>1553.7556565329962</v>
      </c>
      <c r="F86" s="9"/>
      <c r="G86" s="9">
        <v>897.6650147251471</v>
      </c>
      <c r="H86" s="50"/>
      <c r="I86" s="9">
        <v>7636.7713267123836</v>
      </c>
    </row>
    <row r="87" spans="1:9" ht="14.5" x14ac:dyDescent="0.35">
      <c r="A87" s="22" t="s">
        <v>210</v>
      </c>
      <c r="B87" s="4"/>
      <c r="C87" s="4" t="s">
        <v>211</v>
      </c>
      <c r="D87" s="4"/>
      <c r="E87" s="9">
        <v>2682.2867520475197</v>
      </c>
      <c r="F87" s="9"/>
      <c r="G87" s="9">
        <v>1549.661278238874</v>
      </c>
      <c r="H87" s="50"/>
      <c r="I87" s="9">
        <v>13183.546892929353</v>
      </c>
    </row>
    <row r="88" spans="1:9" ht="14.5" x14ac:dyDescent="0.35">
      <c r="A88" s="22" t="s">
        <v>212</v>
      </c>
      <c r="B88" s="4"/>
      <c r="C88" s="4" t="s">
        <v>213</v>
      </c>
      <c r="D88" s="4"/>
      <c r="E88" s="9">
        <v>60191.509998600195</v>
      </c>
      <c r="F88" s="9"/>
      <c r="G88" s="9">
        <v>34774.974097141661</v>
      </c>
      <c r="H88" s="50"/>
      <c r="I88" s="9">
        <v>295843.68413146946</v>
      </c>
    </row>
    <row r="89" spans="1:9" ht="14.5" x14ac:dyDescent="0.35">
      <c r="A89" s="22" t="s">
        <v>214</v>
      </c>
      <c r="B89" s="4"/>
      <c r="C89" s="4" t="s">
        <v>215</v>
      </c>
      <c r="D89" s="4"/>
      <c r="E89" s="9">
        <v>54685.64616896872</v>
      </c>
      <c r="F89" s="9"/>
      <c r="G89" s="9">
        <v>31594.022629695901</v>
      </c>
      <c r="H89" s="50"/>
      <c r="I89" s="9">
        <v>268782.1427326533</v>
      </c>
    </row>
    <row r="90" spans="1:9" ht="14.5" x14ac:dyDescent="0.35">
      <c r="A90" s="22" t="s">
        <v>216</v>
      </c>
      <c r="B90" s="4"/>
      <c r="C90" s="4" t="s">
        <v>217</v>
      </c>
      <c r="D90" s="4"/>
      <c r="E90" s="9">
        <v>4901.9263152928988</v>
      </c>
      <c r="F90" s="9"/>
      <c r="G90" s="9">
        <v>2832.0332991209548</v>
      </c>
      <c r="H90" s="50"/>
      <c r="I90" s="9">
        <v>24093.164309899788</v>
      </c>
    </row>
    <row r="91" spans="1:9" ht="14.5" x14ac:dyDescent="0.35">
      <c r="A91" s="22" t="s">
        <v>218</v>
      </c>
      <c r="B91" s="4"/>
      <c r="C91" s="4" t="s">
        <v>219</v>
      </c>
      <c r="D91" s="4"/>
      <c r="E91" s="9">
        <v>8390.1929604046418</v>
      </c>
      <c r="F91" s="9"/>
      <c r="G91" s="9">
        <v>4847.340478331198</v>
      </c>
      <c r="H91" s="50"/>
      <c r="I91" s="9">
        <v>41238.134681083015</v>
      </c>
    </row>
    <row r="92" spans="1:9" ht="14.5" x14ac:dyDescent="0.35">
      <c r="A92" s="22" t="s">
        <v>220</v>
      </c>
      <c r="B92" s="4"/>
      <c r="C92" s="4" t="s">
        <v>221</v>
      </c>
      <c r="D92" s="4"/>
      <c r="E92" s="9">
        <v>52318.625150345521</v>
      </c>
      <c r="F92" s="9"/>
      <c r="G92" s="9">
        <v>30226.502615462563</v>
      </c>
      <c r="H92" s="50"/>
      <c r="I92" s="9">
        <v>257148.13955542122</v>
      </c>
    </row>
    <row r="93" spans="1:9" ht="14.5" x14ac:dyDescent="0.35">
      <c r="A93" s="22" t="s">
        <v>222</v>
      </c>
      <c r="B93" s="4"/>
      <c r="C93" s="4" t="s">
        <v>223</v>
      </c>
      <c r="D93" s="4"/>
      <c r="E93" s="9">
        <v>75917.692532482281</v>
      </c>
      <c r="F93" s="9"/>
      <c r="G93" s="9">
        <v>43860.60079558118</v>
      </c>
      <c r="H93" s="50"/>
      <c r="I93" s="9">
        <v>373138.50159419538</v>
      </c>
    </row>
    <row r="94" spans="1:9" ht="14.5" x14ac:dyDescent="0.35">
      <c r="A94" s="22" t="s">
        <v>224</v>
      </c>
      <c r="B94" s="4"/>
      <c r="C94" s="4" t="s">
        <v>225</v>
      </c>
      <c r="D94" s="4"/>
      <c r="E94" s="9">
        <v>13790.1189043634</v>
      </c>
      <c r="F94" s="9"/>
      <c r="G94" s="9">
        <v>7967.0875129547876</v>
      </c>
      <c r="H94" s="50"/>
      <c r="I94" s="9">
        <v>67778.987125805113</v>
      </c>
    </row>
    <row r="95" spans="1:9" ht="14.5" x14ac:dyDescent="0.35">
      <c r="A95" s="22" t="s">
        <v>226</v>
      </c>
      <c r="B95" s="4"/>
      <c r="C95" s="4" t="s">
        <v>227</v>
      </c>
      <c r="D95" s="4"/>
      <c r="E95" s="9">
        <v>50283.152689363167</v>
      </c>
      <c r="F95" s="9"/>
      <c r="G95" s="9">
        <v>29050.531085461862</v>
      </c>
      <c r="H95" s="50"/>
      <c r="I95" s="9">
        <v>247143.71082752966</v>
      </c>
    </row>
    <row r="96" spans="1:9" ht="14.5" x14ac:dyDescent="0.35">
      <c r="A96" s="22" t="s">
        <v>228</v>
      </c>
      <c r="B96" s="4"/>
      <c r="C96" s="4" t="s">
        <v>229</v>
      </c>
      <c r="D96" s="4"/>
      <c r="E96" s="9">
        <v>16212.835940294415</v>
      </c>
      <c r="F96" s="9"/>
      <c r="G96" s="9">
        <v>9366.7852804832</v>
      </c>
      <c r="H96" s="50"/>
      <c r="I96" s="9">
        <v>79686.738460413151</v>
      </c>
    </row>
    <row r="97" spans="1:9" ht="14.5" x14ac:dyDescent="0.35">
      <c r="A97" s="22" t="s">
        <v>230</v>
      </c>
      <c r="B97" s="4"/>
      <c r="C97" s="4" t="s">
        <v>231</v>
      </c>
      <c r="D97" s="4"/>
      <c r="E97" s="9">
        <v>6019.2704337784753</v>
      </c>
      <c r="F97" s="9"/>
      <c r="G97" s="9">
        <v>3477.5664113295225</v>
      </c>
      <c r="H97" s="50"/>
      <c r="I97" s="9">
        <v>29584.955435643093</v>
      </c>
    </row>
    <row r="98" spans="1:9" ht="14.5" x14ac:dyDescent="0.35">
      <c r="A98" s="22" t="s">
        <v>232</v>
      </c>
      <c r="B98" s="4"/>
      <c r="C98" s="4" t="s">
        <v>233</v>
      </c>
      <c r="D98" s="4"/>
      <c r="E98" s="9">
        <v>22732.216001964851</v>
      </c>
      <c r="F98" s="9"/>
      <c r="G98" s="9">
        <v>13133.284455853343</v>
      </c>
      <c r="H98" s="50"/>
      <c r="I98" s="9">
        <v>111729.75276164405</v>
      </c>
    </row>
    <row r="99" spans="1:9" ht="14.5" x14ac:dyDescent="0.35">
      <c r="A99" s="22" t="s">
        <v>234</v>
      </c>
      <c r="B99" s="4"/>
      <c r="C99" s="4" t="s">
        <v>235</v>
      </c>
      <c r="D99" s="4"/>
      <c r="E99" s="9">
        <v>17025.623566710772</v>
      </c>
      <c r="F99" s="9"/>
      <c r="G99" s="9">
        <v>9836.3642735299509</v>
      </c>
      <c r="H99" s="50"/>
      <c r="I99" s="9">
        <v>83681.622220948149</v>
      </c>
    </row>
    <row r="100" spans="1:9" ht="14.5" x14ac:dyDescent="0.35">
      <c r="A100" s="22" t="s">
        <v>236</v>
      </c>
      <c r="B100" s="4"/>
      <c r="C100" s="4" t="s">
        <v>237</v>
      </c>
      <c r="D100" s="4"/>
      <c r="E100" s="9">
        <v>26301.657900322232</v>
      </c>
      <c r="F100" s="9"/>
      <c r="G100" s="9">
        <v>15195.489732968284</v>
      </c>
      <c r="H100" s="50"/>
      <c r="I100" s="9">
        <v>129273.70275605077</v>
      </c>
    </row>
    <row r="101" spans="1:9" ht="14.5" x14ac:dyDescent="0.35">
      <c r="A101" s="22" t="s">
        <v>238</v>
      </c>
      <c r="B101" s="4"/>
      <c r="C101" s="4" t="s">
        <v>239</v>
      </c>
      <c r="D101" s="4"/>
      <c r="E101" s="9">
        <v>2606.5258364386677</v>
      </c>
      <c r="F101" s="9"/>
      <c r="G101" s="9">
        <v>1505.8912535637191</v>
      </c>
      <c r="H101" s="50"/>
      <c r="I101" s="9">
        <v>12811.178956198451</v>
      </c>
    </row>
    <row r="102" spans="1:9" ht="14.5" x14ac:dyDescent="0.35">
      <c r="A102" s="22" t="s">
        <v>240</v>
      </c>
      <c r="B102" s="4"/>
      <c r="C102" s="4" t="s">
        <v>241</v>
      </c>
      <c r="D102" s="4"/>
      <c r="E102" s="9">
        <v>4683.242810595355</v>
      </c>
      <c r="F102" s="9"/>
      <c r="G102" s="9">
        <v>2705.6913414012347</v>
      </c>
      <c r="H102" s="50"/>
      <c r="I102" s="9">
        <v>23018.326119430611</v>
      </c>
    </row>
    <row r="103" spans="1:9" ht="14.5" x14ac:dyDescent="0.35">
      <c r="A103" s="22" t="s">
        <v>242</v>
      </c>
      <c r="B103" s="4"/>
      <c r="C103" s="4" t="s">
        <v>243</v>
      </c>
      <c r="D103" s="4"/>
      <c r="E103" s="9">
        <v>64856.359985752919</v>
      </c>
      <c r="F103" s="9"/>
      <c r="G103" s="9">
        <v>37470.039189777825</v>
      </c>
      <c r="H103" s="50"/>
      <c r="I103" s="9">
        <v>318771.60878649133</v>
      </c>
    </row>
    <row r="104" spans="1:9" ht="14.5" x14ac:dyDescent="0.35">
      <c r="A104" s="22" t="s">
        <v>244</v>
      </c>
      <c r="B104" s="4"/>
      <c r="C104" s="4" t="s">
        <v>245</v>
      </c>
      <c r="D104" s="4"/>
      <c r="E104" s="9">
        <v>16679.663316242601</v>
      </c>
      <c r="F104" s="9"/>
      <c r="G104" s="9">
        <v>9636.4895943775082</v>
      </c>
      <c r="H104" s="50"/>
      <c r="I104" s="9">
        <v>81981.213723737659</v>
      </c>
    </row>
    <row r="105" spans="1:9" ht="14.5" x14ac:dyDescent="0.35">
      <c r="A105" s="22" t="s">
        <v>246</v>
      </c>
      <c r="B105" s="4"/>
      <c r="C105" s="4" t="s">
        <v>247</v>
      </c>
      <c r="D105" s="4"/>
      <c r="E105" s="9">
        <v>45612.410628899801</v>
      </c>
      <c r="F105" s="9"/>
      <c r="G105" s="9">
        <v>26352.061913134716</v>
      </c>
      <c r="H105" s="50"/>
      <c r="I105" s="9">
        <v>224186.82639603043</v>
      </c>
    </row>
    <row r="106" spans="1:9" ht="14.5" x14ac:dyDescent="0.35">
      <c r="A106" s="22" t="s">
        <v>248</v>
      </c>
      <c r="B106" s="4"/>
      <c r="C106" s="4" t="s">
        <v>249</v>
      </c>
      <c r="D106" s="4"/>
      <c r="E106" s="9">
        <v>9421.504846293934</v>
      </c>
      <c r="F106" s="9"/>
      <c r="G106" s="9">
        <v>5443.1694269438594</v>
      </c>
      <c r="H106" s="50"/>
      <c r="I106" s="9">
        <v>46307.073935425651</v>
      </c>
    </row>
    <row r="107" spans="1:9" ht="14.5" x14ac:dyDescent="0.35">
      <c r="A107" s="22" t="s">
        <v>250</v>
      </c>
      <c r="B107" s="4"/>
      <c r="C107" s="4" t="s">
        <v>251</v>
      </c>
      <c r="D107" s="4"/>
      <c r="E107" s="9">
        <v>21423.697991333345</v>
      </c>
      <c r="F107" s="9"/>
      <c r="G107" s="9">
        <v>12377.302757995751</v>
      </c>
      <c r="H107" s="50"/>
      <c r="I107" s="9">
        <v>105298.33429371379</v>
      </c>
    </row>
    <row r="108" spans="1:9" ht="14.5" x14ac:dyDescent="0.35">
      <c r="A108" s="22" t="s">
        <v>252</v>
      </c>
      <c r="B108" s="4"/>
      <c r="C108" s="4" t="s">
        <v>253</v>
      </c>
      <c r="D108" s="4"/>
      <c r="E108" s="9">
        <v>5055.5979570428572</v>
      </c>
      <c r="F108" s="9"/>
      <c r="G108" s="9">
        <v>2920.8153775477012</v>
      </c>
      <c r="H108" s="50"/>
      <c r="I108" s="9">
        <v>24848.466588292475</v>
      </c>
    </row>
    <row r="109" spans="1:9" ht="14.5" x14ac:dyDescent="0.35">
      <c r="A109" s="22" t="s">
        <v>254</v>
      </c>
      <c r="B109" s="4"/>
      <c r="C109" s="4" t="s">
        <v>255</v>
      </c>
      <c r="D109" s="4"/>
      <c r="E109" s="9">
        <v>38933.665908699557</v>
      </c>
      <c r="F109" s="9"/>
      <c r="G109" s="9">
        <v>22493.491582339124</v>
      </c>
      <c r="H109" s="50"/>
      <c r="I109" s="9">
        <v>191360.52841075661</v>
      </c>
    </row>
    <row r="110" spans="1:9" ht="14.5" x14ac:dyDescent="0.35">
      <c r="A110" s="22" t="s">
        <v>256</v>
      </c>
      <c r="B110" s="4"/>
      <c r="C110" s="4" t="s">
        <v>257</v>
      </c>
      <c r="D110" s="4"/>
      <c r="E110" s="9">
        <v>95556.848725514632</v>
      </c>
      <c r="F110" s="9"/>
      <c r="G110" s="9">
        <v>55206.9044174425</v>
      </c>
      <c r="H110" s="50"/>
      <c r="I110" s="9">
        <v>469665.74142445007</v>
      </c>
    </row>
    <row r="111" spans="1:9" ht="14.5" x14ac:dyDescent="0.35">
      <c r="A111" s="22" t="s">
        <v>258</v>
      </c>
      <c r="B111" s="4"/>
      <c r="C111" s="4" t="s">
        <v>259</v>
      </c>
      <c r="D111" s="4"/>
      <c r="E111" s="9">
        <v>40953.811016813059</v>
      </c>
      <c r="F111" s="9"/>
      <c r="G111" s="9">
        <v>23660.607905035598</v>
      </c>
      <c r="H111" s="50"/>
      <c r="I111" s="9">
        <v>201289.62258497425</v>
      </c>
    </row>
    <row r="112" spans="1:9" ht="14.5" x14ac:dyDescent="0.35">
      <c r="A112" s="22" t="s">
        <v>260</v>
      </c>
      <c r="B112" s="4"/>
      <c r="C112" s="4" t="s">
        <v>261</v>
      </c>
      <c r="D112" s="4"/>
      <c r="E112" s="9">
        <v>14278.961932614115</v>
      </c>
      <c r="F112" s="9"/>
      <c r="G112" s="9">
        <v>8249.5111246133456</v>
      </c>
      <c r="H112" s="50"/>
      <c r="I112" s="9">
        <v>70181.670202588502</v>
      </c>
    </row>
    <row r="113" spans="1:9" ht="14.5" x14ac:dyDescent="0.35">
      <c r="A113" s="22" t="s">
        <v>262</v>
      </c>
      <c r="B113" s="4"/>
      <c r="C113" s="4" t="s">
        <v>263</v>
      </c>
      <c r="D113" s="4"/>
      <c r="E113" s="9">
        <v>50151.098586854205</v>
      </c>
      <c r="F113" s="9"/>
      <c r="G113" s="9">
        <v>28974.238299414839</v>
      </c>
      <c r="H113" s="50"/>
      <c r="I113" s="9">
        <v>246494.65962094199</v>
      </c>
    </row>
    <row r="114" spans="1:9" ht="14.5" x14ac:dyDescent="0.35">
      <c r="A114" s="22" t="s">
        <v>264</v>
      </c>
      <c r="B114" s="4"/>
      <c r="C114" s="4" t="s">
        <v>265</v>
      </c>
      <c r="D114" s="4"/>
      <c r="E114" s="9">
        <v>12696.940248712601</v>
      </c>
      <c r="F114" s="9"/>
      <c r="G114" s="9">
        <v>7335.5157275869042</v>
      </c>
      <c r="H114" s="50"/>
      <c r="I114" s="9">
        <v>62405.970218451548</v>
      </c>
    </row>
    <row r="115" spans="1:9" ht="14.5" x14ac:dyDescent="0.35">
      <c r="A115" s="22" t="s">
        <v>266</v>
      </c>
      <c r="B115" s="4"/>
      <c r="C115" s="4" t="s">
        <v>267</v>
      </c>
      <c r="D115" s="4"/>
      <c r="E115" s="9">
        <v>74366.803289992269</v>
      </c>
      <c r="F115" s="9"/>
      <c r="G115" s="9">
        <v>42964.591819624606</v>
      </c>
      <c r="H115" s="50"/>
      <c r="I115" s="9">
        <v>365515.81880739075</v>
      </c>
    </row>
    <row r="116" spans="1:9" ht="14.5" x14ac:dyDescent="0.35">
      <c r="A116" s="22" t="s">
        <v>268</v>
      </c>
      <c r="B116" s="4"/>
      <c r="C116" s="4" t="s">
        <v>269</v>
      </c>
      <c r="D116" s="4"/>
      <c r="E116" s="9">
        <v>8423.4752123484177</v>
      </c>
      <c r="F116" s="9"/>
      <c r="G116" s="9">
        <v>4866.5689284775099</v>
      </c>
      <c r="H116" s="50"/>
      <c r="I116" s="9">
        <v>41401.718283346308</v>
      </c>
    </row>
    <row r="117" spans="1:9" ht="14.5" x14ac:dyDescent="0.35">
      <c r="A117" s="22" t="s">
        <v>270</v>
      </c>
      <c r="B117" s="4"/>
      <c r="C117" s="4" t="s">
        <v>271</v>
      </c>
      <c r="D117" s="7"/>
      <c r="E117" s="9">
        <v>16161.280298826487</v>
      </c>
      <c r="F117" s="9"/>
      <c r="G117" s="9">
        <v>9336.9995831871784</v>
      </c>
      <c r="H117" s="50"/>
      <c r="I117" s="9">
        <v>79433.340416237348</v>
      </c>
    </row>
    <row r="118" spans="1:9" ht="14.5" x14ac:dyDescent="0.35">
      <c r="A118" s="22" t="s">
        <v>272</v>
      </c>
      <c r="B118" s="4"/>
      <c r="C118" s="4" t="s">
        <v>273</v>
      </c>
      <c r="D118" s="4"/>
      <c r="E118" s="9">
        <v>73113.981296668586</v>
      </c>
      <c r="F118" s="9"/>
      <c r="G118" s="9">
        <v>42240.787875062102</v>
      </c>
      <c r="H118" s="50"/>
      <c r="I118" s="9">
        <v>359358.14849683654</v>
      </c>
    </row>
    <row r="119" spans="1:9" ht="14.5" x14ac:dyDescent="0.35">
      <c r="A119" s="22" t="s">
        <v>274</v>
      </c>
      <c r="B119" s="4"/>
      <c r="C119" s="4" t="s">
        <v>275</v>
      </c>
      <c r="D119" s="4"/>
      <c r="E119" s="9">
        <v>45052.384985247823</v>
      </c>
      <c r="F119" s="9"/>
      <c r="G119" s="9">
        <v>26028.513338723053</v>
      </c>
      <c r="H119" s="50"/>
      <c r="I119" s="9">
        <v>221434.2779115357</v>
      </c>
    </row>
    <row r="120" spans="1:9" ht="14.5" x14ac:dyDescent="0.35">
      <c r="A120" s="22" t="s">
        <v>276</v>
      </c>
      <c r="B120" s="4"/>
      <c r="C120" s="4" t="s">
        <v>277</v>
      </c>
      <c r="D120" s="4"/>
      <c r="E120" s="9">
        <v>14455.007528421969</v>
      </c>
      <c r="F120" s="9"/>
      <c r="G120" s="9">
        <v>8351.2195056504115</v>
      </c>
      <c r="H120" s="50"/>
      <c r="I120" s="9">
        <v>71046.941361928519</v>
      </c>
    </row>
    <row r="121" spans="1:9" ht="14.5" x14ac:dyDescent="0.35">
      <c r="A121" s="22" t="s">
        <v>278</v>
      </c>
      <c r="B121" s="4"/>
      <c r="C121" s="4" t="s">
        <v>279</v>
      </c>
      <c r="D121" s="4"/>
      <c r="E121" s="9">
        <v>0</v>
      </c>
      <c r="F121" s="9"/>
      <c r="G121" s="9">
        <v>0</v>
      </c>
      <c r="H121" s="50"/>
      <c r="I121" s="9">
        <v>0</v>
      </c>
    </row>
    <row r="122" spans="1:9" ht="14.5" x14ac:dyDescent="0.35">
      <c r="A122" s="22" t="s">
        <v>280</v>
      </c>
      <c r="B122" s="4"/>
      <c r="C122" s="4" t="s">
        <v>281</v>
      </c>
      <c r="D122" s="4"/>
      <c r="E122" s="9">
        <v>18922.393437056631</v>
      </c>
      <c r="F122" s="9"/>
      <c r="G122" s="9">
        <v>10932.201927562055</v>
      </c>
      <c r="H122" s="50"/>
      <c r="I122" s="9">
        <v>93004.322156632392</v>
      </c>
    </row>
    <row r="123" spans="1:9" ht="14.5" x14ac:dyDescent="0.35">
      <c r="A123" s="22" t="s">
        <v>282</v>
      </c>
      <c r="B123" s="4"/>
      <c r="C123" s="4" t="s">
        <v>283</v>
      </c>
      <c r="D123" s="4"/>
      <c r="E123" s="9">
        <v>13164.444416865386</v>
      </c>
      <c r="F123" s="9"/>
      <c r="G123" s="9">
        <v>7605.6110506349041</v>
      </c>
      <c r="H123" s="50"/>
      <c r="I123" s="9">
        <v>64703.771942587628</v>
      </c>
    </row>
    <row r="124" spans="1:9" ht="14.5" x14ac:dyDescent="0.35">
      <c r="A124" s="22" t="s">
        <v>284</v>
      </c>
      <c r="B124" s="4"/>
      <c r="C124" s="4" t="s">
        <v>285</v>
      </c>
      <c r="D124" s="4"/>
      <c r="E124" s="9">
        <v>22632.807170501212</v>
      </c>
      <c r="F124" s="9"/>
      <c r="G124" s="9">
        <v>13075.852111337384</v>
      </c>
      <c r="H124" s="50"/>
      <c r="I124" s="9">
        <v>111241.15437067342</v>
      </c>
    </row>
    <row r="125" spans="1:9" ht="14.5" x14ac:dyDescent="0.35">
      <c r="A125" s="22" t="s">
        <v>286</v>
      </c>
      <c r="B125" s="4"/>
      <c r="C125" s="4" t="s">
        <v>287</v>
      </c>
      <c r="D125" s="4"/>
      <c r="E125" s="9">
        <v>16413.8432250601</v>
      </c>
      <c r="F125" s="9"/>
      <c r="G125" s="9">
        <v>9482.9149991300001</v>
      </c>
      <c r="H125" s="50"/>
      <c r="I125" s="9">
        <v>80674.697321450643</v>
      </c>
    </row>
    <row r="126" spans="1:9" ht="14.5" x14ac:dyDescent="0.35">
      <c r="A126" s="22" t="s">
        <v>288</v>
      </c>
      <c r="B126" s="4"/>
      <c r="C126" s="4" t="s">
        <v>289</v>
      </c>
      <c r="D126" s="4"/>
      <c r="E126" s="9">
        <v>68514.382040300377</v>
      </c>
      <c r="F126" s="9"/>
      <c r="G126" s="9">
        <v>39583.420664949634</v>
      </c>
      <c r="H126" s="50"/>
      <c r="I126" s="9">
        <v>336750.93379888352</v>
      </c>
    </row>
    <row r="127" spans="1:9" ht="14.5" x14ac:dyDescent="0.35">
      <c r="A127" s="22" t="s">
        <v>290</v>
      </c>
      <c r="B127" s="4"/>
      <c r="C127" s="4" t="s">
        <v>291</v>
      </c>
      <c r="D127" s="4"/>
      <c r="E127" s="9">
        <v>9537.7538602602253</v>
      </c>
      <c r="F127" s="9"/>
      <c r="G127" s="9">
        <v>5510.3309992252334</v>
      </c>
      <c r="H127" s="50"/>
      <c r="I127" s="9">
        <v>46878.442498354838</v>
      </c>
    </row>
    <row r="128" spans="1:9" ht="14.5" x14ac:dyDescent="0.35">
      <c r="A128" s="22" t="s">
        <v>292</v>
      </c>
      <c r="B128" s="4"/>
      <c r="C128" s="4" t="s">
        <v>293</v>
      </c>
      <c r="D128" s="4"/>
      <c r="E128" s="9">
        <v>5748.195250183795</v>
      </c>
      <c r="F128" s="9"/>
      <c r="G128" s="9">
        <v>3320.9557450062794</v>
      </c>
      <c r="H128" s="50"/>
      <c r="I128" s="9">
        <v>28252.610043525008</v>
      </c>
    </row>
    <row r="129" spans="1:9" ht="14.5" x14ac:dyDescent="0.35">
      <c r="A129" s="22" t="s">
        <v>294</v>
      </c>
      <c r="B129" s="4"/>
      <c r="C129" s="4" t="s">
        <v>295</v>
      </c>
      <c r="D129" s="4"/>
      <c r="E129" s="9">
        <v>4470.7698696576535</v>
      </c>
      <c r="F129" s="9"/>
      <c r="G129" s="9">
        <v>2582.9374676801081</v>
      </c>
      <c r="H129" s="50"/>
      <c r="I129" s="9">
        <v>21974.013098761752</v>
      </c>
    </row>
    <row r="130" spans="1:9" ht="14.5" x14ac:dyDescent="0.35">
      <c r="A130" s="22" t="s">
        <v>296</v>
      </c>
      <c r="B130" s="4"/>
      <c r="C130" s="4" t="s">
        <v>297</v>
      </c>
      <c r="D130" s="4"/>
      <c r="E130" s="9">
        <v>1346.6174306197759</v>
      </c>
      <c r="F130" s="9"/>
      <c r="G130" s="9">
        <v>777.99321315665952</v>
      </c>
      <c r="H130" s="50"/>
      <c r="I130" s="9">
        <v>6618.6786442053508</v>
      </c>
    </row>
    <row r="131" spans="1:9" ht="14.5" x14ac:dyDescent="0.35">
      <c r="A131" s="22" t="s">
        <v>298</v>
      </c>
      <c r="B131" s="4"/>
      <c r="C131" s="4" t="s">
        <v>299</v>
      </c>
      <c r="D131" s="4"/>
      <c r="E131" s="9">
        <v>2684.0384495182448</v>
      </c>
      <c r="F131" s="9"/>
      <c r="G131" s="9">
        <v>1550.6733019307851</v>
      </c>
      <c r="H131" s="50"/>
      <c r="I131" s="9">
        <v>13192.156556206368</v>
      </c>
    </row>
    <row r="132" spans="1:9" ht="14.5" x14ac:dyDescent="0.35">
      <c r="A132" s="22" t="s">
        <v>300</v>
      </c>
      <c r="B132" s="4"/>
      <c r="C132" s="4" t="s">
        <v>301</v>
      </c>
      <c r="D132" s="4"/>
      <c r="E132" s="9">
        <v>1378.4266642358934</v>
      </c>
      <c r="F132" s="9"/>
      <c r="G132" s="9">
        <v>796.37064338022662</v>
      </c>
      <c r="H132" s="50"/>
      <c r="I132" s="9">
        <v>6775.0223023493263</v>
      </c>
    </row>
    <row r="133" spans="1:9" ht="14.5" x14ac:dyDescent="0.35">
      <c r="A133" s="22" t="s">
        <v>302</v>
      </c>
      <c r="B133" s="4"/>
      <c r="C133" s="4" t="s">
        <v>303</v>
      </c>
      <c r="D133" s="4"/>
      <c r="E133" s="9">
        <v>3892.709704318434</v>
      </c>
      <c r="F133" s="9"/>
      <c r="G133" s="9">
        <v>2248.9696493494457</v>
      </c>
      <c r="H133" s="50"/>
      <c r="I133" s="9">
        <v>19132.824217346781</v>
      </c>
    </row>
    <row r="134" spans="1:9" ht="14.5" x14ac:dyDescent="0.35">
      <c r="A134" s="22" t="s">
        <v>304</v>
      </c>
      <c r="B134" s="4"/>
      <c r="C134" s="4" t="s">
        <v>305</v>
      </c>
      <c r="D134" s="4"/>
      <c r="E134" s="9">
        <v>3171.4482707474522</v>
      </c>
      <c r="F134" s="9"/>
      <c r="G134" s="9">
        <v>1832.2688942050497</v>
      </c>
      <c r="H134" s="50"/>
      <c r="I134" s="9">
        <v>15587.795363035821</v>
      </c>
    </row>
    <row r="135" spans="1:9" ht="14.5" x14ac:dyDescent="0.35">
      <c r="A135" s="22" t="s">
        <v>306</v>
      </c>
      <c r="B135" s="4"/>
      <c r="C135" s="4" t="s">
        <v>307</v>
      </c>
      <c r="D135" s="4"/>
      <c r="E135" s="9">
        <v>7710.5343417633776</v>
      </c>
      <c r="F135" s="9"/>
      <c r="G135" s="9">
        <v>4454.6752858696909</v>
      </c>
      <c r="H135" s="50"/>
      <c r="I135" s="9">
        <v>37897.585329601163</v>
      </c>
    </row>
    <row r="136" spans="1:9" ht="14.5" x14ac:dyDescent="0.35">
      <c r="A136" s="22" t="s">
        <v>308</v>
      </c>
      <c r="B136" s="4"/>
      <c r="C136" s="4" t="s">
        <v>309</v>
      </c>
      <c r="D136" s="4"/>
      <c r="E136" s="9">
        <v>1295.3802796010714</v>
      </c>
      <c r="F136" s="9"/>
      <c r="G136" s="9">
        <v>748.39152016825938</v>
      </c>
      <c r="H136" s="50"/>
      <c r="I136" s="9">
        <v>6366.8459933526565</v>
      </c>
    </row>
    <row r="137" spans="1:9" ht="14.5" x14ac:dyDescent="0.35">
      <c r="A137" s="22" t="s">
        <v>310</v>
      </c>
      <c r="B137" s="4"/>
      <c r="C137" s="4" t="s">
        <v>311</v>
      </c>
      <c r="D137" s="4"/>
      <c r="E137" s="9">
        <v>5263.8508995283582</v>
      </c>
      <c r="F137" s="9"/>
      <c r="G137" s="9">
        <v>3041.1311941928602</v>
      </c>
      <c r="H137" s="50"/>
      <c r="I137" s="9">
        <v>25872.038147430339</v>
      </c>
    </row>
    <row r="138" spans="1:9" ht="14.5" x14ac:dyDescent="0.35">
      <c r="A138" s="22" t="s">
        <v>312</v>
      </c>
      <c r="B138" s="4"/>
      <c r="C138" s="4" t="s">
        <v>313</v>
      </c>
      <c r="D138" s="4"/>
      <c r="E138" s="9">
        <v>6756.2971445859821</v>
      </c>
      <c r="F138" s="9"/>
      <c r="G138" s="9">
        <v>3903.3753797011186</v>
      </c>
      <c r="H138" s="50"/>
      <c r="I138" s="9">
        <v>33207.471259447193</v>
      </c>
    </row>
    <row r="139" spans="1:9" ht="14.5" x14ac:dyDescent="0.35">
      <c r="A139" s="22" t="s">
        <v>314</v>
      </c>
      <c r="B139" s="4"/>
      <c r="C139" s="4" t="s">
        <v>315</v>
      </c>
      <c r="D139" s="4"/>
      <c r="E139" s="9">
        <v>67363.317745503344</v>
      </c>
      <c r="F139" s="9"/>
      <c r="G139" s="9">
        <v>38918.406096671773</v>
      </c>
      <c r="H139" s="50"/>
      <c r="I139" s="9">
        <v>331093.40665505762</v>
      </c>
    </row>
    <row r="140" spans="1:9" ht="14.5" x14ac:dyDescent="0.35">
      <c r="A140" s="22" t="s">
        <v>316</v>
      </c>
      <c r="B140" s="4"/>
      <c r="C140" s="4" t="s">
        <v>317</v>
      </c>
      <c r="D140" s="4"/>
      <c r="E140" s="9">
        <v>44364.206747089855</v>
      </c>
      <c r="F140" s="9"/>
      <c r="G140" s="9">
        <v>25630.926031032704</v>
      </c>
      <c r="H140" s="50"/>
      <c r="I140" s="9">
        <v>218051.8542886611</v>
      </c>
    </row>
    <row r="141" spans="1:9" ht="14.5" x14ac:dyDescent="0.35">
      <c r="A141" s="22" t="s">
        <v>318</v>
      </c>
      <c r="B141" s="4"/>
      <c r="C141" s="4" t="s">
        <v>319</v>
      </c>
      <c r="D141" s="4"/>
      <c r="E141" s="9">
        <v>26789.38621200066</v>
      </c>
      <c r="F141" s="9"/>
      <c r="G141" s="9">
        <v>15477.269329550167</v>
      </c>
      <c r="H141" s="50"/>
      <c r="I141" s="9">
        <v>131670.90695620331</v>
      </c>
    </row>
    <row r="142" spans="1:9" ht="14.5" x14ac:dyDescent="0.35">
      <c r="A142" s="22" t="s">
        <v>320</v>
      </c>
      <c r="B142" s="4"/>
      <c r="C142" s="4" t="s">
        <v>321</v>
      </c>
      <c r="D142" s="4"/>
      <c r="E142" s="9">
        <v>42644.836056961052</v>
      </c>
      <c r="F142" s="9"/>
      <c r="G142" s="9">
        <v>24637.578776345057</v>
      </c>
      <c r="H142" s="50"/>
      <c r="I142" s="9">
        <v>209601.07843394004</v>
      </c>
    </row>
    <row r="143" spans="1:9" ht="14.5" x14ac:dyDescent="0.35">
      <c r="A143" s="22" t="s">
        <v>322</v>
      </c>
      <c r="B143" s="4"/>
      <c r="C143" s="4" t="s">
        <v>323</v>
      </c>
      <c r="D143" s="4"/>
      <c r="E143" s="9">
        <v>61846.585429292136</v>
      </c>
      <c r="F143" s="9"/>
      <c r="G143" s="9">
        <v>35731.175482228471</v>
      </c>
      <c r="H143" s="50"/>
      <c r="I143" s="9">
        <v>303978.44620909088</v>
      </c>
    </row>
    <row r="144" spans="1:9" ht="14.5" x14ac:dyDescent="0.35">
      <c r="A144" s="22" t="s">
        <v>324</v>
      </c>
      <c r="B144" s="4"/>
      <c r="C144" s="4" t="s">
        <v>325</v>
      </c>
      <c r="D144" s="4"/>
      <c r="E144" s="9">
        <v>26904.082585026994</v>
      </c>
      <c r="F144" s="9"/>
      <c r="G144" s="9">
        <v>15543.533880831894</v>
      </c>
      <c r="H144" s="50"/>
      <c r="I144" s="9">
        <v>132234.64422668243</v>
      </c>
    </row>
    <row r="145" spans="1:9" ht="14.5" x14ac:dyDescent="0.35">
      <c r="A145" s="22" t="s">
        <v>326</v>
      </c>
      <c r="B145" s="4"/>
      <c r="C145" s="4" t="s">
        <v>327</v>
      </c>
      <c r="D145" s="4"/>
      <c r="E145" s="9">
        <v>40819.089556791856</v>
      </c>
      <c r="F145" s="9"/>
      <c r="G145" s="9">
        <v>23582.774082912256</v>
      </c>
      <c r="H145" s="50"/>
      <c r="I145" s="9">
        <v>200627.46120930565</v>
      </c>
    </row>
    <row r="146" spans="1:9" ht="14.5" x14ac:dyDescent="0.35">
      <c r="A146" s="22" t="s">
        <v>328</v>
      </c>
      <c r="B146" s="4"/>
      <c r="C146" s="4" t="s">
        <v>329</v>
      </c>
      <c r="D146" s="4"/>
      <c r="E146" s="9">
        <v>87270.881764618127</v>
      </c>
      <c r="F146" s="9"/>
      <c r="G146" s="9">
        <v>50419.779348780015</v>
      </c>
      <c r="H146" s="50"/>
      <c r="I146" s="9">
        <v>428939.88170834951</v>
      </c>
    </row>
    <row r="147" spans="1:9" ht="14.5" x14ac:dyDescent="0.35">
      <c r="A147" s="22" t="s">
        <v>330</v>
      </c>
      <c r="B147" s="4"/>
      <c r="C147" s="4" t="s">
        <v>331</v>
      </c>
      <c r="D147" s="4"/>
      <c r="E147" s="9">
        <v>43108.438717110846</v>
      </c>
      <c r="F147" s="9"/>
      <c r="G147" s="9">
        <v>24905.420046624702</v>
      </c>
      <c r="H147" s="50"/>
      <c r="I147" s="9">
        <v>211879.70408986817</v>
      </c>
    </row>
    <row r="148" spans="1:9" ht="14.5" x14ac:dyDescent="0.35">
      <c r="A148" s="22" t="s">
        <v>332</v>
      </c>
      <c r="B148" s="4"/>
      <c r="C148" s="4" t="s">
        <v>333</v>
      </c>
      <c r="D148" s="4"/>
      <c r="E148" s="9">
        <v>56186.572222236886</v>
      </c>
      <c r="F148" s="9"/>
      <c r="G148" s="9">
        <v>32461.165929894538</v>
      </c>
      <c r="H148" s="50"/>
      <c r="I148" s="9">
        <v>276159.25444189744</v>
      </c>
    </row>
    <row r="149" spans="1:9" ht="14.5" x14ac:dyDescent="0.35">
      <c r="A149" s="22" t="s">
        <v>334</v>
      </c>
      <c r="B149" s="4"/>
      <c r="C149" s="4" t="s">
        <v>335</v>
      </c>
      <c r="D149" s="7"/>
      <c r="E149" s="9">
        <v>38546.102843301669</v>
      </c>
      <c r="F149" s="9"/>
      <c r="G149" s="9">
        <v>22269.581340503788</v>
      </c>
      <c r="H149" s="50"/>
      <c r="I149" s="9">
        <v>189455.64041071702</v>
      </c>
    </row>
    <row r="150" spans="1:9" ht="14.5" x14ac:dyDescent="0.35">
      <c r="A150" s="22" t="s">
        <v>336</v>
      </c>
      <c r="B150" s="4"/>
      <c r="C150" s="4" t="s">
        <v>337</v>
      </c>
      <c r="D150" s="4"/>
      <c r="E150" s="9">
        <v>15486.120357780494</v>
      </c>
      <c r="F150" s="9"/>
      <c r="G150" s="9">
        <v>8946.9334515708088</v>
      </c>
      <c r="H150" s="50"/>
      <c r="I150" s="9">
        <v>76114.902245444217</v>
      </c>
    </row>
    <row r="151" spans="1:9" ht="14.5" x14ac:dyDescent="0.35">
      <c r="A151" s="22" t="s">
        <v>338</v>
      </c>
      <c r="B151" s="4"/>
      <c r="C151" s="4" t="s">
        <v>339</v>
      </c>
      <c r="D151" s="7"/>
      <c r="E151" s="9">
        <v>79659.318329950693</v>
      </c>
      <c r="F151" s="9"/>
      <c r="G151" s="9">
        <v>46022.2834015033</v>
      </c>
      <c r="H151" s="50"/>
      <c r="I151" s="9">
        <v>391528.74235389964</v>
      </c>
    </row>
    <row r="152" spans="1:9" ht="14.5" x14ac:dyDescent="0.35">
      <c r="A152" s="22" t="s">
        <v>340</v>
      </c>
      <c r="B152" s="4"/>
      <c r="C152" s="4" t="s">
        <v>341</v>
      </c>
      <c r="D152" s="4"/>
      <c r="E152" s="9">
        <v>15448.657918690669</v>
      </c>
      <c r="F152" s="9"/>
      <c r="G152" s="9">
        <v>8925.2899448869794</v>
      </c>
      <c r="H152" s="50"/>
      <c r="I152" s="9">
        <v>75930.772855815303</v>
      </c>
    </row>
    <row r="153" spans="1:9" ht="14.5" x14ac:dyDescent="0.35">
      <c r="A153" s="22" t="s">
        <v>342</v>
      </c>
      <c r="B153" s="4"/>
      <c r="C153" s="4" t="s">
        <v>343</v>
      </c>
      <c r="D153" s="4"/>
      <c r="E153" s="9">
        <v>33467.931875670147</v>
      </c>
      <c r="F153" s="9"/>
      <c r="G153" s="9">
        <v>19335.724657653504</v>
      </c>
      <c r="H153" s="50"/>
      <c r="I153" s="9">
        <v>164496.22657065027</v>
      </c>
    </row>
    <row r="154" spans="1:9" ht="14.5" x14ac:dyDescent="0.35">
      <c r="A154" s="22" t="s">
        <v>344</v>
      </c>
      <c r="B154" s="4"/>
      <c r="C154" s="4" t="s">
        <v>345</v>
      </c>
      <c r="D154" s="4"/>
      <c r="E154" s="9">
        <v>18517.631887400716</v>
      </c>
      <c r="F154" s="9"/>
      <c r="G154" s="9">
        <v>10698.355453115231</v>
      </c>
      <c r="H154" s="50"/>
      <c r="I154" s="9">
        <v>91014.902917145737</v>
      </c>
    </row>
    <row r="155" spans="1:9" ht="14.5" x14ac:dyDescent="0.35">
      <c r="A155" s="22" t="s">
        <v>346</v>
      </c>
      <c r="B155" s="4"/>
      <c r="C155" s="4" t="s">
        <v>347</v>
      </c>
      <c r="D155" s="4"/>
      <c r="E155" s="9">
        <v>27348.376761692674</v>
      </c>
      <c r="F155" s="9"/>
      <c r="G155" s="9">
        <v>15800.219889962073</v>
      </c>
      <c r="H155" s="50"/>
      <c r="I155" s="9">
        <v>134418.36791239807</v>
      </c>
    </row>
    <row r="156" spans="1:9" ht="14.5" x14ac:dyDescent="0.35">
      <c r="A156" s="22" t="s">
        <v>348</v>
      </c>
      <c r="B156" s="4"/>
      <c r="C156" s="4" t="s">
        <v>349</v>
      </c>
      <c r="D156" s="4"/>
      <c r="E156" s="9">
        <v>36897.75552334953</v>
      </c>
      <c r="F156" s="9"/>
      <c r="G156" s="9">
        <v>21317.267046415443</v>
      </c>
      <c r="H156" s="50"/>
      <c r="I156" s="9">
        <v>181353.94726704582</v>
      </c>
    </row>
    <row r="157" spans="1:9" ht="14.5" x14ac:dyDescent="0.35">
      <c r="A157" s="22" t="s">
        <v>350</v>
      </c>
      <c r="B157" s="4"/>
      <c r="C157" s="4" t="s">
        <v>351</v>
      </c>
      <c r="D157" s="4"/>
      <c r="E157" s="9">
        <v>29997.381261796425</v>
      </c>
      <c r="F157" s="9"/>
      <c r="G157" s="9">
        <v>17330.65271805464</v>
      </c>
      <c r="H157" s="50"/>
      <c r="I157" s="9">
        <v>147438.33120306415</v>
      </c>
    </row>
    <row r="158" spans="1:9" ht="14.5" x14ac:dyDescent="0.35">
      <c r="A158" s="22" t="s">
        <v>352</v>
      </c>
      <c r="B158" s="4"/>
      <c r="C158" s="4" t="s">
        <v>353</v>
      </c>
      <c r="D158" s="4"/>
      <c r="E158" s="9">
        <v>29985.557303869024</v>
      </c>
      <c r="F158" s="9"/>
      <c r="G158" s="9">
        <v>17323.821558134234</v>
      </c>
      <c r="H158" s="50"/>
      <c r="I158" s="9">
        <v>147380.21597594427</v>
      </c>
    </row>
    <row r="159" spans="1:9" ht="14.5" x14ac:dyDescent="0.35">
      <c r="A159" s="22" t="s">
        <v>354</v>
      </c>
      <c r="B159" s="4"/>
      <c r="C159" s="4" t="s">
        <v>355</v>
      </c>
      <c r="D159" s="4"/>
      <c r="E159" s="9">
        <v>13312.263796610876</v>
      </c>
      <c r="F159" s="9"/>
      <c r="G159" s="9">
        <v>7691.0120499091299</v>
      </c>
      <c r="H159" s="50"/>
      <c r="I159" s="9">
        <v>65430.310118668473</v>
      </c>
    </row>
    <row r="160" spans="1:9" ht="14.5" x14ac:dyDescent="0.35">
      <c r="A160" s="22" t="s">
        <v>356</v>
      </c>
      <c r="B160" s="4"/>
      <c r="C160" s="4" t="s">
        <v>357</v>
      </c>
      <c r="D160" s="4"/>
      <c r="E160" s="9">
        <v>14366.984730518039</v>
      </c>
      <c r="F160" s="9"/>
      <c r="G160" s="9">
        <v>8300.3653151318758</v>
      </c>
      <c r="H160" s="50"/>
      <c r="I160" s="9">
        <v>70614.305782258496</v>
      </c>
    </row>
    <row r="161" spans="1:9" ht="14.5" x14ac:dyDescent="0.35">
      <c r="A161" s="22" t="s">
        <v>358</v>
      </c>
      <c r="B161" s="4"/>
      <c r="C161" s="4" t="s">
        <v>359</v>
      </c>
      <c r="D161" s="4"/>
      <c r="E161" s="9">
        <v>50067.01710825941</v>
      </c>
      <c r="F161" s="9"/>
      <c r="G161" s="9">
        <v>28925.661162203101</v>
      </c>
      <c r="H161" s="50"/>
      <c r="I161" s="9">
        <v>246081.39578364525</v>
      </c>
    </row>
    <row r="162" spans="1:9" ht="14.5" x14ac:dyDescent="0.35">
      <c r="A162" s="22" t="s">
        <v>360</v>
      </c>
      <c r="B162" s="4"/>
      <c r="C162" s="4" t="s">
        <v>361</v>
      </c>
      <c r="D162" s="4"/>
      <c r="E162" s="9">
        <v>29266.923416504134</v>
      </c>
      <c r="F162" s="9"/>
      <c r="G162" s="9">
        <v>16908.638838527706</v>
      </c>
      <c r="H162" s="50"/>
      <c r="I162" s="9">
        <v>143848.10161654884</v>
      </c>
    </row>
    <row r="163" spans="1:9" ht="14.5" x14ac:dyDescent="0.35">
      <c r="A163" s="22" t="s">
        <v>362</v>
      </c>
      <c r="B163" s="4"/>
      <c r="C163" s="4" t="s">
        <v>363</v>
      </c>
      <c r="D163" s="4"/>
      <c r="E163" s="9">
        <v>6690.2103763722689</v>
      </c>
      <c r="F163" s="9"/>
      <c r="G163" s="9">
        <v>3865.1944858699267</v>
      </c>
      <c r="H163" s="50"/>
      <c r="I163" s="9">
        <v>32882.65214490526</v>
      </c>
    </row>
    <row r="164" spans="1:9" ht="14.5" x14ac:dyDescent="0.35">
      <c r="A164" s="22" t="s">
        <v>364</v>
      </c>
      <c r="B164" s="4"/>
      <c r="C164" s="4" t="s">
        <v>365</v>
      </c>
      <c r="D164" s="4"/>
      <c r="E164" s="9">
        <v>9048.3932850295259</v>
      </c>
      <c r="F164" s="9"/>
      <c r="G164" s="9">
        <v>5227.6083805667931</v>
      </c>
      <c r="H164" s="50"/>
      <c r="I164" s="9">
        <v>44473.215657421424</v>
      </c>
    </row>
    <row r="165" spans="1:9" ht="14.5" x14ac:dyDescent="0.35">
      <c r="A165" s="22" t="s">
        <v>366</v>
      </c>
      <c r="B165" s="4"/>
      <c r="C165" s="4" t="s">
        <v>367</v>
      </c>
      <c r="D165" s="4"/>
      <c r="E165" s="9">
        <v>645.06259359444857</v>
      </c>
      <c r="F165" s="9"/>
      <c r="G165" s="9">
        <v>372.67772454626316</v>
      </c>
      <c r="H165" s="50"/>
      <c r="I165" s="9">
        <v>3170.5085017608067</v>
      </c>
    </row>
    <row r="166" spans="1:9" ht="14.5" x14ac:dyDescent="0.35">
      <c r="A166" s="22" t="s">
        <v>368</v>
      </c>
      <c r="B166" s="4"/>
      <c r="C166" s="4" t="s">
        <v>369</v>
      </c>
      <c r="D166" s="4"/>
      <c r="E166" s="9">
        <v>9000.062359359983</v>
      </c>
      <c r="F166" s="9"/>
      <c r="G166" s="9">
        <v>5199.6857268854301</v>
      </c>
      <c r="H166" s="50"/>
      <c r="I166" s="9">
        <v>44235.667220641983</v>
      </c>
    </row>
    <row r="167" spans="1:9" ht="14.5" x14ac:dyDescent="0.35">
      <c r="A167" s="22" t="s">
        <v>370</v>
      </c>
      <c r="B167" s="4"/>
      <c r="C167" s="4" t="s">
        <v>371</v>
      </c>
      <c r="D167" s="4"/>
      <c r="E167" s="9">
        <v>14633.242746068228</v>
      </c>
      <c r="F167" s="9"/>
      <c r="G167" s="9">
        <v>8454.1929163023651</v>
      </c>
      <c r="H167" s="50"/>
      <c r="I167" s="9">
        <v>71922.974600364803</v>
      </c>
    </row>
    <row r="168" spans="1:9" ht="14.5" x14ac:dyDescent="0.35">
      <c r="A168" s="22" t="s">
        <v>372</v>
      </c>
      <c r="B168" s="4"/>
      <c r="C168" s="4" t="s">
        <v>373</v>
      </c>
      <c r="D168" s="4"/>
      <c r="E168" s="9">
        <v>1342.6761113106443</v>
      </c>
      <c r="F168" s="9"/>
      <c r="G168" s="9">
        <v>775.71615984985931</v>
      </c>
      <c r="H168" s="50"/>
      <c r="I168" s="9">
        <v>6599.3069018320648</v>
      </c>
    </row>
    <row r="169" spans="1:9" ht="14.5" x14ac:dyDescent="0.35">
      <c r="A169" s="22" t="s">
        <v>374</v>
      </c>
      <c r="B169" s="4"/>
      <c r="C169" s="4" t="s">
        <v>375</v>
      </c>
      <c r="D169" s="4"/>
      <c r="E169" s="9">
        <v>6997.6332824844885</v>
      </c>
      <c r="F169" s="9"/>
      <c r="G169" s="9">
        <v>4042.8046438003239</v>
      </c>
      <c r="H169" s="50"/>
      <c r="I169" s="9">
        <v>34393.648050021395</v>
      </c>
    </row>
    <row r="170" spans="1:9" ht="14.5" x14ac:dyDescent="0.35">
      <c r="A170" s="22" t="s">
        <v>376</v>
      </c>
      <c r="B170" s="4"/>
      <c r="C170" s="4" t="s">
        <v>377</v>
      </c>
      <c r="D170" s="4"/>
      <c r="E170" s="9">
        <v>1863.8061088513048</v>
      </c>
      <c r="F170" s="9"/>
      <c r="G170" s="9">
        <v>1076.7932081934118</v>
      </c>
      <c r="H170" s="50"/>
      <c r="I170" s="9">
        <v>9160.681726744051</v>
      </c>
    </row>
    <row r="171" spans="1:9" ht="14.5" x14ac:dyDescent="0.35">
      <c r="A171" s="22" t="s">
        <v>378</v>
      </c>
      <c r="B171" s="4"/>
      <c r="C171" s="4" t="s">
        <v>379</v>
      </c>
      <c r="D171" s="4"/>
      <c r="E171" s="9">
        <v>6228.5982815301022</v>
      </c>
      <c r="F171" s="9"/>
      <c r="G171" s="9">
        <v>3598.5032425128993</v>
      </c>
      <c r="H171" s="50"/>
      <c r="I171" s="9">
        <v>30613.810197246399</v>
      </c>
    </row>
    <row r="172" spans="1:9" ht="14.5" x14ac:dyDescent="0.35">
      <c r="A172" s="22" t="s">
        <v>380</v>
      </c>
      <c r="B172" s="4"/>
      <c r="C172" s="4" t="s">
        <v>381</v>
      </c>
      <c r="D172" s="4"/>
      <c r="E172" s="9">
        <v>3355.3765051735677</v>
      </c>
      <c r="F172" s="9"/>
      <c r="G172" s="9">
        <v>1938.5313818557154</v>
      </c>
      <c r="H172" s="50"/>
      <c r="I172" s="9">
        <v>16491.810007122403</v>
      </c>
    </row>
    <row r="173" spans="1:9" ht="14.5" x14ac:dyDescent="0.35">
      <c r="A173" s="22" t="s">
        <v>382</v>
      </c>
      <c r="B173" s="4"/>
      <c r="C173" s="4" t="s">
        <v>383</v>
      </c>
      <c r="D173" s="4"/>
      <c r="E173" s="9">
        <v>894.48042664198408</v>
      </c>
      <c r="F173" s="9"/>
      <c r="G173" s="9">
        <v>516.77609795133242</v>
      </c>
      <c r="H173" s="50"/>
      <c r="I173" s="9">
        <v>4396.4071479085223</v>
      </c>
    </row>
    <row r="174" spans="1:9" ht="14.5" x14ac:dyDescent="0.35">
      <c r="A174" s="22" t="s">
        <v>384</v>
      </c>
      <c r="B174" s="4"/>
      <c r="C174" s="4" t="s">
        <v>385</v>
      </c>
      <c r="D174" s="4"/>
      <c r="E174" s="9">
        <v>2911.9183659370951</v>
      </c>
      <c r="F174" s="9"/>
      <c r="G174" s="9">
        <v>1682.3283840330387</v>
      </c>
      <c r="H174" s="50"/>
      <c r="I174" s="9">
        <v>14312.195478879878</v>
      </c>
    </row>
    <row r="175" spans="1:9" ht="14.5" x14ac:dyDescent="0.35">
      <c r="A175" s="22" t="s">
        <v>386</v>
      </c>
      <c r="B175" s="4"/>
      <c r="C175" s="4" t="s">
        <v>387</v>
      </c>
      <c r="D175" s="7"/>
      <c r="E175" s="9">
        <v>774.68820642809203</v>
      </c>
      <c r="F175" s="9"/>
      <c r="G175" s="9">
        <v>447.56747774768473</v>
      </c>
      <c r="H175" s="50"/>
      <c r="I175" s="9">
        <v>3807.6235842599231</v>
      </c>
    </row>
    <row r="176" spans="1:9" ht="14.5" x14ac:dyDescent="0.35">
      <c r="A176" s="22" t="s">
        <v>388</v>
      </c>
      <c r="B176" s="4"/>
      <c r="C176" s="4" t="s">
        <v>389</v>
      </c>
      <c r="D176" s="4"/>
      <c r="E176" s="9">
        <v>6466.1523453440914</v>
      </c>
      <c r="F176" s="9"/>
      <c r="G176" s="9">
        <v>3735.7474554591158</v>
      </c>
      <c r="H176" s="50"/>
      <c r="I176" s="9">
        <v>31781.397942108877</v>
      </c>
    </row>
    <row r="177" spans="1:9" ht="14.5" x14ac:dyDescent="0.35">
      <c r="A177" s="22" t="s">
        <v>390</v>
      </c>
      <c r="B177" s="4"/>
      <c r="C177" s="4" t="s">
        <v>391</v>
      </c>
      <c r="D177" s="4"/>
      <c r="E177" s="9">
        <v>2479.0500341372776</v>
      </c>
      <c r="F177" s="9"/>
      <c r="G177" s="9">
        <v>1432.243529438734</v>
      </c>
      <c r="H177" s="50"/>
      <c r="I177" s="9">
        <v>12184.630278630219</v>
      </c>
    </row>
    <row r="178" spans="1:9" ht="14.5" x14ac:dyDescent="0.35">
      <c r="A178" s="22" t="s">
        <v>392</v>
      </c>
      <c r="B178" s="4"/>
      <c r="C178" s="4" t="s">
        <v>393</v>
      </c>
      <c r="D178" s="4"/>
      <c r="E178" s="9">
        <v>2028.9035954671281</v>
      </c>
      <c r="F178" s="9"/>
      <c r="G178" s="9">
        <v>1172.1764411560332</v>
      </c>
      <c r="H178" s="50"/>
      <c r="I178" s="9">
        <v>9972.1424906027241</v>
      </c>
    </row>
    <row r="179" spans="1:9" ht="14.5" x14ac:dyDescent="0.35">
      <c r="A179" s="22" t="s">
        <v>394</v>
      </c>
      <c r="B179" s="4"/>
      <c r="C179" s="4" t="s">
        <v>395</v>
      </c>
      <c r="D179" s="4"/>
      <c r="E179" s="9">
        <v>1794.614058757671</v>
      </c>
      <c r="F179" s="9"/>
      <c r="G179" s="9">
        <v>1036.8182723629234</v>
      </c>
      <c r="H179" s="50"/>
      <c r="I179" s="9">
        <v>8820.6000273019563</v>
      </c>
    </row>
    <row r="180" spans="1:9" ht="14.5" x14ac:dyDescent="0.35">
      <c r="A180" s="22" t="s">
        <v>396</v>
      </c>
      <c r="B180" s="4"/>
      <c r="C180" s="4" t="s">
        <v>397</v>
      </c>
      <c r="D180" s="4"/>
      <c r="E180" s="9">
        <v>0</v>
      </c>
      <c r="F180" s="9"/>
      <c r="G180" s="9">
        <v>0</v>
      </c>
      <c r="H180" s="50"/>
      <c r="I180" s="9">
        <v>0</v>
      </c>
    </row>
    <row r="181" spans="1:9" ht="14.5" x14ac:dyDescent="0.35">
      <c r="A181" s="22" t="s">
        <v>398</v>
      </c>
      <c r="B181" s="4"/>
      <c r="C181" s="4" t="s">
        <v>399</v>
      </c>
      <c r="D181" s="4"/>
      <c r="E181" s="9">
        <v>9590.1057278512053</v>
      </c>
      <c r="F181" s="9"/>
      <c r="G181" s="9">
        <v>5540.5767072903027</v>
      </c>
      <c r="H181" s="50"/>
      <c r="I181" s="9">
        <v>47135.754025838345</v>
      </c>
    </row>
    <row r="182" spans="1:9" ht="14.5" x14ac:dyDescent="0.35">
      <c r="A182" s="22" t="s">
        <v>400</v>
      </c>
      <c r="B182" s="4"/>
      <c r="C182" s="4" t="s">
        <v>401</v>
      </c>
      <c r="D182" s="4"/>
      <c r="E182" s="9">
        <v>1625.5752528327173</v>
      </c>
      <c r="F182" s="9"/>
      <c r="G182" s="9">
        <v>939.15798609350213</v>
      </c>
      <c r="H182" s="50"/>
      <c r="I182" s="9">
        <v>7989.7675210700008</v>
      </c>
    </row>
    <row r="183" spans="1:9" ht="14.5" x14ac:dyDescent="0.35">
      <c r="A183" s="22" t="s">
        <v>402</v>
      </c>
      <c r="B183" s="4"/>
      <c r="C183" s="4" t="s">
        <v>403</v>
      </c>
      <c r="D183" s="4"/>
      <c r="E183" s="9">
        <v>738.34048391055012</v>
      </c>
      <c r="F183" s="9"/>
      <c r="G183" s="9">
        <v>426.56798614052934</v>
      </c>
      <c r="H183" s="50"/>
      <c r="I183" s="9">
        <v>3628.9730712618602</v>
      </c>
    </row>
    <row r="184" spans="1:9" ht="14.5" x14ac:dyDescent="0.35">
      <c r="A184" s="22" t="s">
        <v>404</v>
      </c>
      <c r="B184" s="4"/>
      <c r="C184" s="4" t="s">
        <v>405</v>
      </c>
      <c r="D184" s="4"/>
      <c r="E184" s="9">
        <v>3450.8440173280737</v>
      </c>
      <c r="F184" s="9"/>
      <c r="G184" s="9">
        <v>1993.6866730648694</v>
      </c>
      <c r="H184" s="50"/>
      <c r="I184" s="9">
        <v>16961.036655719719</v>
      </c>
    </row>
    <row r="185" spans="1:9" ht="14.5" x14ac:dyDescent="0.35">
      <c r="A185" s="22" t="s">
        <v>406</v>
      </c>
      <c r="B185" s="4"/>
      <c r="C185" s="4" t="s">
        <v>407</v>
      </c>
      <c r="D185" s="4"/>
      <c r="E185" s="9">
        <v>583.31525775139528</v>
      </c>
      <c r="F185" s="9"/>
      <c r="G185" s="9">
        <v>337.00388940639675</v>
      </c>
      <c r="H185" s="50"/>
      <c r="I185" s="9">
        <v>2867.0178712460242</v>
      </c>
    </row>
    <row r="186" spans="1:9" ht="14.5" x14ac:dyDescent="0.35">
      <c r="A186" s="22" t="s">
        <v>408</v>
      </c>
      <c r="B186" s="4"/>
      <c r="C186" s="4" t="s">
        <v>409</v>
      </c>
      <c r="D186" s="4"/>
      <c r="E186" s="9">
        <v>7573.0260903114722</v>
      </c>
      <c r="F186" s="9"/>
      <c r="G186" s="9">
        <v>4375.23142605467</v>
      </c>
      <c r="H186" s="50"/>
      <c r="I186" s="9">
        <v>37221.72676235548</v>
      </c>
    </row>
    <row r="187" spans="1:9" ht="14.5" x14ac:dyDescent="0.35">
      <c r="A187" s="22" t="s">
        <v>410</v>
      </c>
      <c r="B187" s="4"/>
      <c r="C187" s="4" t="s">
        <v>411</v>
      </c>
      <c r="D187" s="4"/>
      <c r="E187" s="9">
        <v>3354.0627320705239</v>
      </c>
      <c r="F187" s="9"/>
      <c r="G187" s="9">
        <v>1937.7723640867819</v>
      </c>
      <c r="H187" s="50"/>
      <c r="I187" s="9">
        <v>16485.352759664642</v>
      </c>
    </row>
    <row r="188" spans="1:9" ht="14.5" x14ac:dyDescent="0.35">
      <c r="A188" s="22" t="s">
        <v>412</v>
      </c>
      <c r="B188" s="4"/>
      <c r="C188" s="4" t="s">
        <v>413</v>
      </c>
      <c r="D188" s="4"/>
      <c r="E188" s="9">
        <v>2028.0277467317662</v>
      </c>
      <c r="F188" s="9"/>
      <c r="G188" s="9">
        <v>1171.6704293100779</v>
      </c>
      <c r="H188" s="50"/>
      <c r="I188" s="9">
        <v>9967.8376589642194</v>
      </c>
    </row>
    <row r="189" spans="1:9" ht="14.5" x14ac:dyDescent="0.35">
      <c r="A189" s="22" t="s">
        <v>414</v>
      </c>
      <c r="B189" s="4"/>
      <c r="C189" s="4" t="s">
        <v>415</v>
      </c>
      <c r="D189" s="4"/>
      <c r="E189" s="9">
        <v>16980.796035982683</v>
      </c>
      <c r="F189" s="9"/>
      <c r="G189" s="9">
        <v>9810.4656672324109</v>
      </c>
      <c r="H189" s="50"/>
      <c r="I189" s="9">
        <v>83461.293110722749</v>
      </c>
    </row>
    <row r="190" spans="1:9" ht="14.5" x14ac:dyDescent="0.35">
      <c r="A190" s="22" t="s">
        <v>416</v>
      </c>
      <c r="B190" s="4"/>
      <c r="C190" s="4" t="s">
        <v>417</v>
      </c>
      <c r="D190" s="7"/>
      <c r="E190" s="9">
        <v>13773.11947663614</v>
      </c>
      <c r="F190" s="9"/>
      <c r="G190" s="9">
        <v>7957.2662830355594</v>
      </c>
      <c r="H190" s="50"/>
      <c r="I190" s="9">
        <v>67695.434257184985</v>
      </c>
    </row>
    <row r="191" spans="1:9" ht="14.5" x14ac:dyDescent="0.35">
      <c r="A191" s="22" t="s">
        <v>418</v>
      </c>
      <c r="B191" s="4"/>
      <c r="C191" s="4" t="s">
        <v>419</v>
      </c>
      <c r="D191" s="7"/>
      <c r="E191" s="9">
        <v>743.59557632272458</v>
      </c>
      <c r="F191" s="9"/>
      <c r="G191" s="9">
        <v>429.6040572162625</v>
      </c>
      <c r="H191" s="50"/>
      <c r="I191" s="9">
        <v>3654.8020610929038</v>
      </c>
    </row>
    <row r="192" spans="1:9" ht="14.5" x14ac:dyDescent="0.35">
      <c r="A192" s="22" t="s">
        <v>420</v>
      </c>
      <c r="B192" s="4"/>
      <c r="C192" s="4" t="s">
        <v>421</v>
      </c>
      <c r="D192" s="4"/>
      <c r="E192" s="9">
        <v>379.6804267796245</v>
      </c>
      <c r="F192" s="9"/>
      <c r="G192" s="9">
        <v>219.35613522173125</v>
      </c>
      <c r="H192" s="50"/>
      <c r="I192" s="9">
        <v>1866.1445152930205</v>
      </c>
    </row>
    <row r="193" spans="1:9" ht="14.5" x14ac:dyDescent="0.35">
      <c r="A193" s="22" t="s">
        <v>422</v>
      </c>
      <c r="B193" s="4"/>
      <c r="C193" s="4" t="s">
        <v>423</v>
      </c>
      <c r="D193" s="4"/>
      <c r="E193" s="9">
        <v>6081.45569398921</v>
      </c>
      <c r="F193" s="9"/>
      <c r="G193" s="9">
        <v>3513.4932523923667</v>
      </c>
      <c r="H193" s="50"/>
      <c r="I193" s="9">
        <v>29890.598481977133</v>
      </c>
    </row>
    <row r="194" spans="1:9" ht="14.5" x14ac:dyDescent="0.35">
      <c r="A194" s="22" t="s">
        <v>424</v>
      </c>
      <c r="B194" s="4"/>
      <c r="C194" s="4" t="s">
        <v>425</v>
      </c>
      <c r="D194" s="4"/>
      <c r="E194" s="9">
        <v>7183.273403075179</v>
      </c>
      <c r="F194" s="9"/>
      <c r="G194" s="9">
        <v>4150.0561546044501</v>
      </c>
      <c r="H194" s="50"/>
      <c r="I194" s="9">
        <v>35306.076683219624</v>
      </c>
    </row>
    <row r="195" spans="1:9" ht="14.5" x14ac:dyDescent="0.35">
      <c r="A195" s="22" t="s">
        <v>426</v>
      </c>
      <c r="B195" s="4"/>
      <c r="C195" s="4" t="s">
        <v>427</v>
      </c>
      <c r="D195" s="4"/>
      <c r="E195" s="9">
        <v>5987.3019549377468</v>
      </c>
      <c r="F195" s="9"/>
      <c r="G195" s="9">
        <v>3459.0969789521455</v>
      </c>
      <c r="H195" s="50"/>
      <c r="I195" s="9">
        <v>29427.829080837575</v>
      </c>
    </row>
    <row r="196" spans="1:9" ht="14.5" x14ac:dyDescent="0.35">
      <c r="A196" s="22" t="s">
        <v>428</v>
      </c>
      <c r="B196" s="4"/>
      <c r="C196" s="4" t="s">
        <v>429</v>
      </c>
      <c r="D196" s="4"/>
      <c r="E196" s="9">
        <v>388.87683850093021</v>
      </c>
      <c r="F196" s="9"/>
      <c r="G196" s="9">
        <v>224.66925960426451</v>
      </c>
      <c r="H196" s="50"/>
      <c r="I196" s="9">
        <v>1911.3452474973492</v>
      </c>
    </row>
    <row r="197" spans="1:9" ht="14.5" x14ac:dyDescent="0.35">
      <c r="A197" s="22" t="s">
        <v>430</v>
      </c>
      <c r="B197" s="4"/>
      <c r="C197" s="4" t="s">
        <v>431</v>
      </c>
      <c r="D197" s="4"/>
      <c r="E197" s="9">
        <v>4818.4818175965484</v>
      </c>
      <c r="F197" s="9"/>
      <c r="G197" s="9">
        <v>2783.8241705244623</v>
      </c>
      <c r="H197" s="50"/>
      <c r="I197" s="9">
        <v>23683.031259249252</v>
      </c>
    </row>
    <row r="198" spans="1:9" ht="14.5" x14ac:dyDescent="0.35">
      <c r="A198" s="22" t="s">
        <v>432</v>
      </c>
      <c r="B198" s="4"/>
      <c r="C198" s="4" t="s">
        <v>433</v>
      </c>
      <c r="D198" s="4"/>
      <c r="E198" s="9">
        <v>0</v>
      </c>
      <c r="F198" s="9"/>
      <c r="G198" s="9">
        <v>0</v>
      </c>
      <c r="H198" s="50"/>
      <c r="I198" s="9">
        <v>0</v>
      </c>
    </row>
    <row r="199" spans="1:9" ht="14.5" x14ac:dyDescent="0.35">
      <c r="A199" s="22" t="s">
        <v>434</v>
      </c>
      <c r="B199" s="4"/>
      <c r="C199" s="4" t="s">
        <v>435</v>
      </c>
      <c r="D199" s="4"/>
      <c r="E199" s="9">
        <v>52948.997371969584</v>
      </c>
      <c r="F199" s="9"/>
      <c r="G199" s="9">
        <v>30590.693141319851</v>
      </c>
      <c r="H199" s="50"/>
      <c r="I199" s="9">
        <v>260246.44429015438</v>
      </c>
    </row>
    <row r="200" spans="1:9" ht="14.5" x14ac:dyDescent="0.35">
      <c r="A200" s="22" t="s">
        <v>436</v>
      </c>
      <c r="B200" s="4"/>
      <c r="C200" s="4" t="s">
        <v>437</v>
      </c>
      <c r="D200" s="4"/>
      <c r="E200" s="9">
        <v>12096.784808458555</v>
      </c>
      <c r="F200" s="9"/>
      <c r="G200" s="9">
        <v>6988.782610415089</v>
      </c>
      <c r="H200" s="50"/>
      <c r="I200" s="9">
        <v>59456.18217524694</v>
      </c>
    </row>
    <row r="201" spans="1:9" ht="14.5" x14ac:dyDescent="0.35">
      <c r="A201" s="22" t="s">
        <v>438</v>
      </c>
      <c r="B201" s="4"/>
      <c r="C201" s="4" t="s">
        <v>439</v>
      </c>
      <c r="D201" s="4"/>
      <c r="E201" s="9">
        <v>32102.921621607755</v>
      </c>
      <c r="F201" s="9"/>
      <c r="G201" s="9">
        <v>18547.105195731776</v>
      </c>
      <c r="H201" s="50"/>
      <c r="I201" s="9">
        <v>157787.14646203624</v>
      </c>
    </row>
    <row r="202" spans="1:9" ht="14.5" x14ac:dyDescent="0.35">
      <c r="A202" s="22" t="s">
        <v>440</v>
      </c>
      <c r="B202" s="4"/>
      <c r="C202" s="4" t="s">
        <v>441</v>
      </c>
      <c r="D202" s="4"/>
      <c r="E202" s="9">
        <v>620.10090463661857</v>
      </c>
      <c r="F202" s="9"/>
      <c r="G202" s="9">
        <v>358.25638693652996</v>
      </c>
      <c r="H202" s="50"/>
      <c r="I202" s="9">
        <v>3047.8208000633413</v>
      </c>
    </row>
    <row r="203" spans="1:9" ht="14.5" x14ac:dyDescent="0.35">
      <c r="A203" s="22" t="s">
        <v>442</v>
      </c>
      <c r="B203" s="4"/>
      <c r="C203" s="4" t="s">
        <v>443</v>
      </c>
      <c r="D203" s="4"/>
      <c r="E203" s="9">
        <v>11185.02627494624</v>
      </c>
      <c r="F203" s="9"/>
      <c r="G203" s="9">
        <v>6462.0242787753623</v>
      </c>
      <c r="H203" s="50"/>
      <c r="I203" s="9">
        <v>54974.8524395606</v>
      </c>
    </row>
    <row r="204" spans="1:9" ht="14.5" x14ac:dyDescent="0.35">
      <c r="A204" s="22" t="s">
        <v>444</v>
      </c>
      <c r="B204" s="4"/>
      <c r="C204" s="4" t="s">
        <v>445</v>
      </c>
      <c r="D204" s="4"/>
      <c r="E204" s="9">
        <v>5724.9852586966917</v>
      </c>
      <c r="F204" s="9"/>
      <c r="G204" s="9">
        <v>3307.5464310884581</v>
      </c>
      <c r="H204" s="50"/>
      <c r="I204" s="9">
        <v>28138.532005104564</v>
      </c>
    </row>
    <row r="205" spans="1:9" ht="14.5" x14ac:dyDescent="0.35">
      <c r="A205" s="22" t="s">
        <v>446</v>
      </c>
      <c r="B205" s="4"/>
      <c r="C205" s="4" t="s">
        <v>447</v>
      </c>
      <c r="D205" s="4"/>
      <c r="E205" s="9">
        <v>5416.6865038491069</v>
      </c>
      <c r="F205" s="9"/>
      <c r="G205" s="9">
        <v>3129.430261312104</v>
      </c>
      <c r="H205" s="50"/>
      <c r="I205" s="9">
        <v>26623.231268349908</v>
      </c>
    </row>
    <row r="206" spans="1:9" ht="14.5" x14ac:dyDescent="0.35">
      <c r="A206" s="22" t="s">
        <v>448</v>
      </c>
      <c r="B206" s="4"/>
      <c r="C206" s="4" t="s">
        <v>449</v>
      </c>
      <c r="D206" s="4"/>
      <c r="E206" s="9">
        <v>2398.9496861577659</v>
      </c>
      <c r="F206" s="9"/>
      <c r="G206" s="9">
        <v>1385.9664460722536</v>
      </c>
      <c r="H206" s="50"/>
      <c r="I206" s="9">
        <v>11790.933857872164</v>
      </c>
    </row>
    <row r="207" spans="1:9" ht="14.5" x14ac:dyDescent="0.35">
      <c r="A207" s="22" t="s">
        <v>450</v>
      </c>
      <c r="B207" s="4"/>
      <c r="C207" s="4" t="s">
        <v>451</v>
      </c>
      <c r="D207" s="4"/>
      <c r="E207" s="9">
        <v>5714.315828647731</v>
      </c>
      <c r="F207" s="9"/>
      <c r="G207" s="9">
        <v>3301.3822867831818</v>
      </c>
      <c r="H207" s="50"/>
      <c r="I207" s="9">
        <v>28086.091328780931</v>
      </c>
    </row>
    <row r="208" spans="1:9" ht="14.5" x14ac:dyDescent="0.35">
      <c r="A208" s="22" t="s">
        <v>452</v>
      </c>
      <c r="B208" s="4"/>
      <c r="C208" s="4" t="s">
        <v>453</v>
      </c>
      <c r="D208" s="7"/>
      <c r="E208" s="9">
        <v>490.03736743529396</v>
      </c>
      <c r="F208" s="9"/>
      <c r="G208" s="9">
        <v>283.11362781213069</v>
      </c>
      <c r="H208" s="50"/>
      <c r="I208" s="9">
        <v>2408.5533017449711</v>
      </c>
    </row>
    <row r="209" spans="1:9" ht="14.5" x14ac:dyDescent="0.35">
      <c r="A209" s="22" t="s">
        <v>454</v>
      </c>
      <c r="B209" s="4"/>
      <c r="C209" s="4" t="s">
        <v>455</v>
      </c>
      <c r="D209" s="4"/>
      <c r="E209" s="9">
        <v>32564.055980776091</v>
      </c>
      <c r="F209" s="9"/>
      <c r="G209" s="9">
        <v>18813.520432627374</v>
      </c>
      <c r="H209" s="50"/>
      <c r="I209" s="9">
        <v>160053.64031971045</v>
      </c>
    </row>
    <row r="210" spans="1:9" ht="14.5" x14ac:dyDescent="0.35">
      <c r="A210" s="22" t="s">
        <v>456</v>
      </c>
      <c r="B210" s="4"/>
      <c r="C210" s="4" t="s">
        <v>457</v>
      </c>
      <c r="D210" s="4"/>
      <c r="E210" s="9">
        <v>1042.6581081428503</v>
      </c>
      <c r="F210" s="9"/>
      <c r="G210" s="9">
        <v>602.38410207163065</v>
      </c>
      <c r="H210" s="50"/>
      <c r="I210" s="9">
        <v>5124.7063914778437</v>
      </c>
    </row>
    <row r="211" spans="1:9" ht="14.5" x14ac:dyDescent="0.35">
      <c r="A211" s="22" t="s">
        <v>458</v>
      </c>
      <c r="B211" s="4"/>
      <c r="C211" s="4" t="s">
        <v>459</v>
      </c>
      <c r="D211" s="4"/>
      <c r="E211" s="9">
        <v>507.11641777486182</v>
      </c>
      <c r="F211" s="9"/>
      <c r="G211" s="9">
        <v>292.98085880826392</v>
      </c>
      <c r="H211" s="50"/>
      <c r="I211" s="9">
        <v>2492.4975186958682</v>
      </c>
    </row>
    <row r="212" spans="1:9" ht="14.5" x14ac:dyDescent="0.35">
      <c r="A212" s="22" t="s">
        <v>460</v>
      </c>
      <c r="B212" s="4"/>
      <c r="C212" s="4" t="s">
        <v>461</v>
      </c>
      <c r="D212" s="4"/>
      <c r="E212" s="9">
        <v>2500.4685168475048</v>
      </c>
      <c r="F212" s="9"/>
      <c r="G212" s="9">
        <v>1444.6178191261922</v>
      </c>
      <c r="H212" s="50"/>
      <c r="I212" s="9">
        <v>12289.902979608263</v>
      </c>
    </row>
    <row r="213" spans="1:9" ht="14.5" x14ac:dyDescent="0.35">
      <c r="A213" s="22" t="s">
        <v>462</v>
      </c>
      <c r="B213" s="4"/>
      <c r="C213" s="4" t="s">
        <v>463</v>
      </c>
      <c r="D213" s="4"/>
      <c r="E213" s="9">
        <v>341.3819502605935</v>
      </c>
      <c r="F213" s="9"/>
      <c r="G213" s="9">
        <v>197.2296172304022</v>
      </c>
      <c r="H213" s="50"/>
      <c r="I213" s="9">
        <v>1677.9059681910087</v>
      </c>
    </row>
    <row r="214" spans="1:9" ht="14.5" x14ac:dyDescent="0.35">
      <c r="A214" s="22" t="s">
        <v>464</v>
      </c>
      <c r="B214" s="4"/>
      <c r="C214" s="4" t="s">
        <v>465</v>
      </c>
      <c r="D214" s="4"/>
      <c r="E214" s="9">
        <v>6910.0085976420924</v>
      </c>
      <c r="F214" s="9"/>
      <c r="G214" s="9">
        <v>3992.1804586663175</v>
      </c>
      <c r="H214" s="50"/>
      <c r="I214" s="9">
        <v>33962.969212005264</v>
      </c>
    </row>
    <row r="215" spans="1:9" ht="14.5" x14ac:dyDescent="0.35">
      <c r="A215" s="22" t="s">
        <v>466</v>
      </c>
      <c r="B215" s="4"/>
      <c r="C215" s="4" t="s">
        <v>467</v>
      </c>
      <c r="D215" s="4"/>
      <c r="E215" s="9">
        <v>0</v>
      </c>
      <c r="F215" s="9"/>
      <c r="G215" s="9">
        <v>0</v>
      </c>
      <c r="H215" s="50"/>
      <c r="I215" s="9">
        <v>0</v>
      </c>
    </row>
    <row r="216" spans="1:9" ht="14.5" x14ac:dyDescent="0.35">
      <c r="A216" s="22" t="s">
        <v>468</v>
      </c>
      <c r="B216" s="4"/>
      <c r="C216" s="4" t="s">
        <v>469</v>
      </c>
      <c r="D216" s="4"/>
      <c r="E216" s="9">
        <v>0</v>
      </c>
      <c r="F216" s="9"/>
      <c r="G216" s="9">
        <v>0</v>
      </c>
      <c r="H216" s="50"/>
      <c r="I216" s="9">
        <v>0</v>
      </c>
    </row>
    <row r="217" spans="1:9" ht="14.5" x14ac:dyDescent="0.35">
      <c r="A217" s="22" t="s">
        <v>470</v>
      </c>
      <c r="B217" s="4"/>
      <c r="C217" s="4" t="s">
        <v>471</v>
      </c>
      <c r="D217" s="4"/>
      <c r="E217" s="9">
        <v>35.033949414498224</v>
      </c>
      <c r="F217" s="9"/>
      <c r="G217" s="9">
        <v>20.24047383822203</v>
      </c>
      <c r="H217" s="50"/>
      <c r="I217" s="9">
        <v>172.19326554030175</v>
      </c>
    </row>
    <row r="218" spans="1:9" ht="14.5" x14ac:dyDescent="0.35">
      <c r="A218" s="22" t="s">
        <v>472</v>
      </c>
      <c r="B218" s="4"/>
      <c r="C218" s="4" t="s">
        <v>473</v>
      </c>
      <c r="D218" s="4"/>
      <c r="E218" s="9">
        <v>1221.6099292998613</v>
      </c>
      <c r="F218" s="9"/>
      <c r="G218" s="9">
        <v>705.7715224157306</v>
      </c>
      <c r="H218" s="50"/>
      <c r="I218" s="9">
        <v>6004.26176489109</v>
      </c>
    </row>
    <row r="219" spans="1:9" ht="14.5" x14ac:dyDescent="0.35">
      <c r="A219" s="22" t="s">
        <v>474</v>
      </c>
      <c r="B219" s="4"/>
      <c r="C219" s="4" t="s">
        <v>475</v>
      </c>
      <c r="D219" s="4"/>
      <c r="E219" s="9">
        <v>437.48644331354654</v>
      </c>
      <c r="F219" s="9"/>
      <c r="G219" s="9">
        <v>252.75291705479759</v>
      </c>
      <c r="H219" s="50"/>
      <c r="I219" s="9">
        <v>2150.2634034345183</v>
      </c>
    </row>
    <row r="220" spans="1:9" ht="14.5" x14ac:dyDescent="0.35">
      <c r="A220" s="22" t="s">
        <v>476</v>
      </c>
      <c r="B220" s="4"/>
      <c r="C220" s="4" t="s">
        <v>477</v>
      </c>
      <c r="D220" s="4"/>
      <c r="E220" s="9">
        <v>257.45971689040903</v>
      </c>
      <c r="F220" s="9"/>
      <c r="G220" s="9">
        <v>148.74448217247937</v>
      </c>
      <c r="H220" s="50"/>
      <c r="I220" s="9">
        <v>1265.4248275558309</v>
      </c>
    </row>
    <row r="221" spans="1:9" ht="14.5" x14ac:dyDescent="0.35">
      <c r="A221" s="22" t="s">
        <v>478</v>
      </c>
      <c r="B221" s="4"/>
      <c r="C221" s="4" t="s">
        <v>479</v>
      </c>
      <c r="D221" s="4"/>
      <c r="E221" s="9">
        <v>1075.9801713927766</v>
      </c>
      <c r="F221" s="9"/>
      <c r="G221" s="9">
        <v>621.63555275639408</v>
      </c>
      <c r="H221" s="50"/>
      <c r="I221" s="9">
        <v>5288.4856679065169</v>
      </c>
    </row>
    <row r="222" spans="1:9" ht="14.5" x14ac:dyDescent="0.35">
      <c r="A222" s="22" t="s">
        <v>480</v>
      </c>
      <c r="B222" s="4"/>
      <c r="C222" s="4" t="s">
        <v>481</v>
      </c>
      <c r="D222" s="4"/>
      <c r="E222" s="9">
        <v>14867.09435841</v>
      </c>
      <c r="F222" s="9"/>
      <c r="G222" s="9">
        <v>8589.2980791724949</v>
      </c>
      <c r="H222" s="50"/>
      <c r="I222" s="9">
        <v>73072.364647846305</v>
      </c>
    </row>
    <row r="223" spans="1:9" ht="14.5" x14ac:dyDescent="0.35">
      <c r="A223" s="22" t="s">
        <v>482</v>
      </c>
      <c r="B223" s="4"/>
      <c r="C223" s="4" t="s">
        <v>483</v>
      </c>
      <c r="D223" s="4"/>
      <c r="E223" s="9">
        <v>3196.4099597052809</v>
      </c>
      <c r="F223" s="9"/>
      <c r="G223" s="9">
        <v>1846.690231814782</v>
      </c>
      <c r="H223" s="50"/>
      <c r="I223" s="9">
        <v>15710.483064733278</v>
      </c>
    </row>
    <row r="224" spans="1:9" ht="14.5" x14ac:dyDescent="0.35">
      <c r="A224" s="22" t="s">
        <v>484</v>
      </c>
      <c r="B224" s="4"/>
      <c r="C224" s="4" t="s">
        <v>485</v>
      </c>
      <c r="D224" s="4"/>
      <c r="E224" s="9">
        <v>321.87441024570239</v>
      </c>
      <c r="F224" s="9"/>
      <c r="G224" s="9">
        <v>185.95935338866491</v>
      </c>
      <c r="H224" s="50"/>
      <c r="I224" s="9">
        <v>1582.0256271515223</v>
      </c>
    </row>
    <row r="225" spans="1:9" ht="14.5" x14ac:dyDescent="0.35">
      <c r="A225" s="22" t="s">
        <v>486</v>
      </c>
      <c r="B225" s="4"/>
      <c r="C225" s="4" t="s">
        <v>487</v>
      </c>
      <c r="D225" s="4"/>
      <c r="E225" s="9">
        <v>2029.7794442024908</v>
      </c>
      <c r="F225" s="9"/>
      <c r="G225" s="9">
        <v>1172.682453001989</v>
      </c>
      <c r="H225" s="50"/>
      <c r="I225" s="9">
        <v>9976.4473222412344</v>
      </c>
    </row>
    <row r="226" spans="1:9" ht="14.5" x14ac:dyDescent="0.35">
      <c r="A226" s="22" t="s">
        <v>488</v>
      </c>
      <c r="B226" s="4"/>
      <c r="C226" s="4" t="s">
        <v>489</v>
      </c>
      <c r="D226" s="4"/>
      <c r="E226" s="9">
        <v>4722.5763810743601</v>
      </c>
      <c r="F226" s="9"/>
      <c r="G226" s="9">
        <v>2728.4158733923296</v>
      </c>
      <c r="H226" s="50"/>
      <c r="I226" s="9">
        <v>23211.652194832677</v>
      </c>
    </row>
    <row r="227" spans="1:9" ht="14.5" x14ac:dyDescent="0.35">
      <c r="A227" s="22" t="s">
        <v>490</v>
      </c>
      <c r="B227" s="4"/>
      <c r="C227" s="4" t="s">
        <v>491</v>
      </c>
      <c r="D227" s="4"/>
      <c r="E227" s="9">
        <v>4179.1122407819566</v>
      </c>
      <c r="F227" s="9"/>
      <c r="G227" s="9">
        <v>2414.4355229769108</v>
      </c>
      <c r="H227" s="50"/>
      <c r="I227" s="9">
        <v>20540.504163138747</v>
      </c>
    </row>
    <row r="228" spans="1:9" ht="14.5" x14ac:dyDescent="0.35">
      <c r="A228" s="22" t="s">
        <v>492</v>
      </c>
      <c r="B228" s="4"/>
      <c r="C228" s="4" t="s">
        <v>493</v>
      </c>
      <c r="D228" s="4"/>
      <c r="E228" s="9">
        <v>5932.5614089775927</v>
      </c>
      <c r="F228" s="9"/>
      <c r="G228" s="9">
        <v>3427.471238579923</v>
      </c>
      <c r="H228" s="50"/>
      <c r="I228" s="9">
        <v>29158.77710343085</v>
      </c>
    </row>
    <row r="229" spans="1:9" ht="14.5" x14ac:dyDescent="0.35">
      <c r="A229" s="22" t="s">
        <v>494</v>
      </c>
      <c r="B229" s="4"/>
      <c r="C229" s="4" t="s">
        <v>495</v>
      </c>
      <c r="D229" s="4"/>
      <c r="E229" s="9">
        <v>724.7648285124319</v>
      </c>
      <c r="F229" s="9"/>
      <c r="G229" s="9">
        <v>418.72480252821822</v>
      </c>
      <c r="H229" s="50"/>
      <c r="I229" s="9">
        <v>3562.2481808649927</v>
      </c>
    </row>
    <row r="230" spans="1:9" ht="14.5" x14ac:dyDescent="0.35">
      <c r="A230" s="22" t="s">
        <v>496</v>
      </c>
      <c r="B230" s="4"/>
      <c r="C230" s="4" t="s">
        <v>497</v>
      </c>
      <c r="D230" s="4"/>
      <c r="E230" s="9">
        <v>543.90206466008487</v>
      </c>
      <c r="F230" s="9"/>
      <c r="G230" s="9">
        <v>314.23335633839707</v>
      </c>
      <c r="H230" s="50"/>
      <c r="I230" s="9">
        <v>2673.3004475131852</v>
      </c>
    </row>
    <row r="231" spans="1:9" ht="14.5" x14ac:dyDescent="0.35">
      <c r="A231" s="22" t="s">
        <v>498</v>
      </c>
      <c r="B231" s="4"/>
      <c r="C231" s="4" t="s">
        <v>499</v>
      </c>
      <c r="D231" s="4"/>
      <c r="E231" s="9">
        <v>1986.4249318020491</v>
      </c>
      <c r="F231" s="9"/>
      <c r="G231" s="9">
        <v>1147.634866627189</v>
      </c>
      <c r="H231" s="50"/>
      <c r="I231" s="9">
        <v>9763.3581561351093</v>
      </c>
    </row>
    <row r="232" spans="1:9" ht="14.5" x14ac:dyDescent="0.35">
      <c r="A232" s="22" t="s">
        <v>500</v>
      </c>
      <c r="B232" s="4"/>
      <c r="C232" s="4" t="s">
        <v>501</v>
      </c>
      <c r="D232" s="4"/>
      <c r="E232" s="9">
        <v>6380.3191692785722</v>
      </c>
      <c r="F232" s="9"/>
      <c r="G232" s="9">
        <v>3686.1582945554724</v>
      </c>
      <c r="H232" s="50"/>
      <c r="I232" s="9">
        <v>31359.524441535141</v>
      </c>
    </row>
    <row r="233" spans="1:9" ht="14.5" x14ac:dyDescent="0.35">
      <c r="A233" s="22" t="s">
        <v>502</v>
      </c>
      <c r="B233" s="4"/>
      <c r="C233" s="4" t="s">
        <v>503</v>
      </c>
      <c r="D233" s="4"/>
      <c r="E233" s="9">
        <v>3052.7309557996855</v>
      </c>
      <c r="F233" s="9"/>
      <c r="G233" s="9">
        <v>1763.6812885396193</v>
      </c>
      <c r="H233" s="50"/>
      <c r="I233" s="9">
        <v>15004.295001852655</v>
      </c>
    </row>
    <row r="234" spans="1:9" ht="14.5" x14ac:dyDescent="0.35">
      <c r="A234" s="22" t="s">
        <v>504</v>
      </c>
      <c r="B234" s="4"/>
      <c r="C234" s="4" t="s">
        <v>505</v>
      </c>
      <c r="D234" s="7"/>
      <c r="E234" s="9">
        <v>6020.58420688152</v>
      </c>
      <c r="F234" s="9"/>
      <c r="G234" s="9">
        <v>3478.325429098456</v>
      </c>
      <c r="H234" s="50"/>
      <c r="I234" s="9">
        <v>29591.412683100858</v>
      </c>
    </row>
    <row r="235" spans="1:9" ht="14.5" x14ac:dyDescent="0.35">
      <c r="A235" s="22" t="s">
        <v>506</v>
      </c>
      <c r="B235" s="4"/>
      <c r="C235" s="4" t="s">
        <v>507</v>
      </c>
      <c r="D235" s="4"/>
      <c r="E235" s="9">
        <v>856.06251620449461</v>
      </c>
      <c r="F235" s="9"/>
      <c r="G235" s="9">
        <v>494.58057834464586</v>
      </c>
      <c r="H235" s="50"/>
      <c r="I235" s="9">
        <v>4207.5815783103508</v>
      </c>
    </row>
    <row r="236" spans="1:9" ht="14.5" x14ac:dyDescent="0.35">
      <c r="A236" s="22" t="s">
        <v>508</v>
      </c>
      <c r="B236" s="4"/>
      <c r="C236" s="4" t="s">
        <v>509</v>
      </c>
      <c r="D236" s="4"/>
      <c r="E236" s="9">
        <v>1476.6809678211002</v>
      </c>
      <c r="F236" s="9"/>
      <c r="G236" s="9">
        <v>853.13597228105868</v>
      </c>
      <c r="H236" s="50"/>
      <c r="I236" s="9">
        <v>7257.9461425237205</v>
      </c>
    </row>
    <row r="237" spans="1:9" ht="14.5" x14ac:dyDescent="0.35">
      <c r="A237" s="22" t="s">
        <v>510</v>
      </c>
      <c r="B237" s="4"/>
      <c r="C237" s="4" t="s">
        <v>511</v>
      </c>
      <c r="D237" s="4"/>
      <c r="E237" s="9">
        <v>2769.2744559914727</v>
      </c>
      <c r="F237" s="9"/>
      <c r="G237" s="9">
        <v>1599.9174547576413</v>
      </c>
      <c r="H237" s="50"/>
      <c r="I237" s="9">
        <v>13611.094944299306</v>
      </c>
    </row>
    <row r="238" spans="1:9" ht="14.5" x14ac:dyDescent="0.35">
      <c r="A238" s="22" t="s">
        <v>512</v>
      </c>
      <c r="B238" s="4"/>
      <c r="C238" s="4" t="s">
        <v>513</v>
      </c>
      <c r="D238" s="4"/>
      <c r="E238" s="9">
        <v>1814.3206553033267</v>
      </c>
      <c r="F238" s="9"/>
      <c r="G238" s="9">
        <v>1048.2035388969234</v>
      </c>
      <c r="H238" s="50"/>
      <c r="I238" s="9">
        <v>8917.4587391683781</v>
      </c>
    </row>
    <row r="239" spans="1:9" ht="14.5" x14ac:dyDescent="0.35">
      <c r="A239" s="22" t="s">
        <v>514</v>
      </c>
      <c r="B239" s="4"/>
      <c r="C239" s="4" t="s">
        <v>515</v>
      </c>
      <c r="D239" s="4"/>
      <c r="E239" s="9">
        <v>3647.0341340492646</v>
      </c>
      <c r="F239" s="9"/>
      <c r="G239" s="9">
        <v>2107.0333265589134</v>
      </c>
      <c r="H239" s="50"/>
      <c r="I239" s="9">
        <v>17925.318942745413</v>
      </c>
    </row>
    <row r="240" spans="1:9" ht="14.5" x14ac:dyDescent="0.35">
      <c r="A240" s="22" t="s">
        <v>516</v>
      </c>
      <c r="B240" s="4"/>
      <c r="C240" s="4" t="s">
        <v>517</v>
      </c>
      <c r="D240" s="4"/>
      <c r="E240" s="9">
        <v>0</v>
      </c>
      <c r="F240" s="9"/>
      <c r="G240" s="9">
        <v>0</v>
      </c>
      <c r="H240" s="50"/>
      <c r="I240" s="9">
        <v>0</v>
      </c>
    </row>
    <row r="241" spans="1:9" ht="14.5" x14ac:dyDescent="0.35">
      <c r="A241" s="22" t="s">
        <v>518</v>
      </c>
      <c r="B241" s="4"/>
      <c r="C241" s="4" t="s">
        <v>519</v>
      </c>
      <c r="D241" s="7"/>
      <c r="E241" s="9">
        <v>3698.7888320479569</v>
      </c>
      <c r="F241" s="9"/>
      <c r="G241" s="9">
        <v>2136.9340265471969</v>
      </c>
      <c r="H241" s="50"/>
      <c r="I241" s="9">
        <v>18179.69535774814</v>
      </c>
    </row>
    <row r="242" spans="1:9" ht="14.5" x14ac:dyDescent="0.35">
      <c r="A242" s="7"/>
      <c r="B242" s="4"/>
      <c r="C242" s="4"/>
      <c r="D242" s="4"/>
      <c r="E242" s="19"/>
      <c r="F242" s="19"/>
      <c r="G242" s="52"/>
      <c r="H242" s="4"/>
      <c r="I242" s="19"/>
    </row>
    <row r="243" spans="1:9" ht="15" thickBot="1" x14ac:dyDescent="0.4">
      <c r="A243" s="16" t="s">
        <v>520</v>
      </c>
      <c r="B243" s="16"/>
      <c r="C243" s="16"/>
      <c r="D243" s="4"/>
      <c r="E243" s="35">
        <f>SUM(E13:E242)</f>
        <v>4859256</v>
      </c>
      <c r="F243" s="19"/>
      <c r="G243" s="35">
        <f>SUM(G13:G242)</f>
        <v>2807381.0000000005</v>
      </c>
      <c r="H243" s="4"/>
      <c r="I243" s="35">
        <f>SUM(I13:I242)</f>
        <v>23883437.999999978</v>
      </c>
    </row>
    <row r="244" spans="1:9" ht="15" thickTop="1" x14ac:dyDescent="0.35">
      <c r="A244" s="16"/>
      <c r="B244" s="16"/>
      <c r="C244" s="16"/>
      <c r="D244" s="4"/>
      <c r="E244" s="19"/>
      <c r="F244" s="19"/>
      <c r="G244" s="19"/>
      <c r="H244" s="4"/>
      <c r="I244" s="19"/>
    </row>
  </sheetData>
  <sheetProtection algorithmName="SHA-512" hashValue="zQlYxkclK+ino0n3XkTyMorGzWWkj/nyI5E0gC8M642nyiPbHmZlgxThPOQPKZTjoUtTetnXLIwYeFHtIcVaQw==" saltValue="n5fo0Xfkz3nm2LDYtrxUaw==" spinCount="100000" sheet="1" autoFilter="0"/>
  <autoFilter ref="A12:I12"/>
  <mergeCells count="6">
    <mergeCell ref="E7:I7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 of ER Allocations_State</vt:lpstr>
      <vt:lpstr>Sched of ER Allocations_Teacher</vt:lpstr>
      <vt:lpstr>Sched of OPEB Amts_State</vt:lpstr>
      <vt:lpstr>Sched of OPEB Amts_Teacher</vt:lpstr>
      <vt:lpstr>Sched of On-Behalf Amts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Farris</dc:creator>
  <cp:lastModifiedBy>Ronald Farris</cp:lastModifiedBy>
  <dcterms:created xsi:type="dcterms:W3CDTF">2022-12-16T17:05:01Z</dcterms:created>
  <dcterms:modified xsi:type="dcterms:W3CDTF">2024-11-25T15:41:12Z</dcterms:modified>
</cp:coreProperties>
</file>